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3" activeTab="12"/>
  </bookViews>
  <sheets>
    <sheet name="宝林镇" sheetId="1" r:id="rId1"/>
    <sheet name="回澜镇" sheetId="2" r:id="rId2"/>
    <sheet name="龙门镇" sheetId="3" r:id="rId3"/>
    <sheet name="良安镇" sheetId="4" r:id="rId4"/>
    <sheet name="石湍镇" sheetId="5" r:id="rId5"/>
    <sheet name="双河场乡" sheetId="6" r:id="rId6"/>
    <sheet name="童家镇" sheetId="7" r:id="rId7"/>
    <sheet name="中天镇" sheetId="8" r:id="rId8"/>
    <sheet name="高寺镇" sheetId="9" r:id="rId9"/>
    <sheet name="东山镇" sheetId="10" r:id="rId10"/>
    <sheet name="金顺镇" sheetId="11" r:id="rId11"/>
    <sheet name="佛星镇" sheetId="12" r:id="rId12"/>
    <sheet name="汇总" sheetId="13" r:id="rId13"/>
  </sheets>
  <calcPr calcId="144525"/>
</workbook>
</file>

<file path=xl/sharedStrings.xml><?xml version="1.0" encoding="utf-8"?>
<sst xmlns="http://schemas.openxmlformats.org/spreadsheetml/2006/main" count="1003" uniqueCount="70">
  <si>
    <t>乐至县2021年市级财政衔接推进乡村振兴项目投资一览表</t>
  </si>
  <si>
    <t>填报单位：宝林镇人民政府                             2021年11月25日                                 单位：户、口、千米、万元、处等</t>
  </si>
  <si>
    <t>项目名称</t>
  </si>
  <si>
    <t>建设内容</t>
  </si>
  <si>
    <t>规模</t>
  </si>
  <si>
    <t>单位</t>
  </si>
  <si>
    <t>单位
投资
（万元）</t>
  </si>
  <si>
    <t>单位补
助标准
（万元）</t>
  </si>
  <si>
    <t>总投资
（万元）</t>
  </si>
  <si>
    <t>投资构成（万元）</t>
  </si>
  <si>
    <t>备注：
处、口、户等</t>
  </si>
  <si>
    <t>财政扶贫资金</t>
  </si>
  <si>
    <t>行业部
门资金</t>
  </si>
  <si>
    <t>群众自筹
及投劳折资</t>
  </si>
  <si>
    <t>其他
资金</t>
  </si>
  <si>
    <t>小计</t>
  </si>
  <si>
    <t>市级财政扶贫资金</t>
  </si>
  <si>
    <t>合  计</t>
  </si>
  <si>
    <t>一、基础设施建设</t>
  </si>
  <si>
    <t xml:space="preserve"> 1、水利设施</t>
  </si>
  <si>
    <t>小  计</t>
  </si>
  <si>
    <t>山平塘整治</t>
  </si>
  <si>
    <t>m³</t>
  </si>
  <si>
    <t>堰塘整治</t>
  </si>
  <si>
    <t>米</t>
  </si>
  <si>
    <t>大院集中供水</t>
  </si>
  <si>
    <t>处</t>
  </si>
  <si>
    <t xml:space="preserve"> 2、公路建设</t>
  </si>
  <si>
    <t>社道水泥路</t>
  </si>
  <si>
    <t>入院（户）路</t>
  </si>
  <si>
    <t>生产作业道</t>
  </si>
  <si>
    <t>便民路</t>
  </si>
  <si>
    <t>公路挡墙</t>
  </si>
  <si>
    <t>排水渠</t>
  </si>
  <si>
    <t>路基亏空修复</t>
  </si>
  <si>
    <t>道路栏杆</t>
  </si>
  <si>
    <t>个</t>
  </si>
  <si>
    <t>二、农户环境建设</t>
  </si>
  <si>
    <t>户用垃圾桶</t>
  </si>
  <si>
    <t>风貌塑造</t>
  </si>
  <si>
    <t>㎡</t>
  </si>
  <si>
    <t>三、社会事业建设</t>
  </si>
  <si>
    <t>村庄绿化</t>
  </si>
  <si>
    <t>株</t>
  </si>
  <si>
    <t>太阳能路灯</t>
  </si>
  <si>
    <t>盏</t>
  </si>
  <si>
    <t>休闲座椅</t>
  </si>
  <si>
    <t>把</t>
  </si>
  <si>
    <t>小广场</t>
  </si>
  <si>
    <t>文化长廊</t>
  </si>
  <si>
    <t>垃圾桶</t>
  </si>
  <si>
    <t>竹围栏</t>
  </si>
  <si>
    <t>花池</t>
  </si>
  <si>
    <t>文化院坝</t>
  </si>
  <si>
    <t>村阵地文化氛围建设</t>
  </si>
  <si>
    <t>新建垃圾亭</t>
  </si>
  <si>
    <t>注：深色部分已设定公式且锁定，表格格式和内容请勿修改，新增内容可在空白处增加。</t>
  </si>
  <si>
    <t>填报单位：回澜镇人民政府                           2021年11月25日                                 单位：户、口、千米、万元、处等</t>
  </si>
  <si>
    <t>填报单位：龙门镇人民政府                               2021年11月25日                                 单位：户、口、千米、万元、处等</t>
  </si>
  <si>
    <t>填报单位： 良安镇人民政府                                  2021年11月25日                                 单位：户、口、千米、万元、处等</t>
  </si>
  <si>
    <t>1处</t>
  </si>
  <si>
    <t>填报单位： 石湍镇人民政府                                 2021年11月25日                                 单位：户、口、千米、万元、处等</t>
  </si>
  <si>
    <t>填报单位：双河场乡人民政府                               2021年11月25日                                 单位：户、口、千米、万元、处等</t>
  </si>
  <si>
    <t>填报单位：童家镇人民政府                               2021年11月25日                                 单位：户、口、千米、万元、处等</t>
  </si>
  <si>
    <t>填报单位：中天镇人民政府                              2021年11月25日                                 单位：户、口、千米、万元、处等</t>
  </si>
  <si>
    <t>填报单位： 高寺镇人民政府                               2021年11月25日                                 单位：户、口、千米、万元、处等</t>
  </si>
  <si>
    <t>填报单位：东山镇人民政府                               2021年11 月25日                                 单位：户、口、千米、万元、处等</t>
  </si>
  <si>
    <t>填报单位：金顺镇人民政府                           2021年11月25日                                 单位：户、口、千米、万元、处等</t>
  </si>
  <si>
    <t>填报单位： 佛星镇人民政府                             2021年11月25日                                 单位：户、口、千米、万元、处等</t>
  </si>
  <si>
    <t>填报单位： 乐至县乡村振兴局                         2021年11月25日                                 单位：户、口、千米、万元、处等</t>
  </si>
</sst>
</file>

<file path=xl/styles.xml><?xml version="1.0" encoding="utf-8"?>
<styleSheet xmlns="http://schemas.openxmlformats.org/spreadsheetml/2006/main">
  <numFmts count="5">
    <numFmt numFmtId="176" formatCode="0.0000;0.00000;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name val="方正大标宋简体"/>
      <charset val="134"/>
    </font>
    <font>
      <sz val="11"/>
      <name val="黑体"/>
      <charset val="134"/>
    </font>
    <font>
      <sz val="10"/>
      <name val="黑体"/>
      <charset val="134"/>
    </font>
    <font>
      <b/>
      <sz val="10"/>
      <color rgb="FFFF0000"/>
      <name val="黑体"/>
      <charset val="134"/>
    </font>
    <font>
      <sz val="10"/>
      <color rgb="FFFF0000"/>
      <name val="黑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b/>
      <sz val="10"/>
      <name val="黑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17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6" borderId="14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176" fontId="5" fillId="2" borderId="5" xfId="0" applyNumberFormat="1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left" vertical="center"/>
    </xf>
    <xf numFmtId="176" fontId="10" fillId="2" borderId="5" xfId="0" applyNumberFormat="1" applyFont="1" applyFill="1" applyBorder="1" applyAlignment="1" applyProtection="1">
      <alignment vertical="center"/>
      <protection locked="0"/>
    </xf>
    <xf numFmtId="176" fontId="9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left" vertical="center" wrapText="1"/>
    </xf>
    <xf numFmtId="176" fontId="8" fillId="2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center" vertical="center" wrapText="1"/>
    </xf>
    <xf numFmtId="176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76" fontId="5" fillId="2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 wrapText="1"/>
    </xf>
    <xf numFmtId="176" fontId="1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176" fontId="10" fillId="2" borderId="5" xfId="0" applyNumberFormat="1" applyFont="1" applyFill="1" applyBorder="1" applyAlignment="1" applyProtection="1">
      <alignment horizontal="center" vertical="center"/>
      <protection locked="0"/>
    </xf>
    <xf numFmtId="176" fontId="4" fillId="2" borderId="5" xfId="0" applyNumberFormat="1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176" fontId="4" fillId="2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left" vertical="center"/>
      <protection locked="0"/>
    </xf>
    <xf numFmtId="176" fontId="14" fillId="2" borderId="5" xfId="0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Fill="1" applyBorder="1" applyAlignment="1" applyProtection="1">
      <alignment horizontal="center" vertical="center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176" fontId="14" fillId="2" borderId="10" xfId="0" applyNumberFormat="1" applyFont="1" applyFill="1" applyBorder="1" applyAlignment="1" applyProtection="1">
      <alignment horizontal="center" vertical="center"/>
      <protection locked="0"/>
    </xf>
    <xf numFmtId="176" fontId="9" fillId="0" borderId="10" xfId="0" applyNumberFormat="1" applyFont="1" applyFill="1" applyBorder="1" applyAlignment="1" applyProtection="1">
      <alignment horizontal="center" vertical="center"/>
      <protection locked="0"/>
    </xf>
    <xf numFmtId="176" fontId="10" fillId="2" borderId="10" xfId="0" applyNumberFormat="1" applyFont="1" applyFill="1" applyBorder="1" applyAlignment="1" applyProtection="1">
      <alignment horizontal="center" vertical="center"/>
      <protection locked="0"/>
    </xf>
    <xf numFmtId="176" fontId="14" fillId="2" borderId="5" xfId="0" applyNumberFormat="1" applyFont="1" applyFill="1" applyBorder="1" applyAlignment="1" applyProtection="1">
      <alignment vertical="center"/>
      <protection locked="0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176" fontId="10" fillId="2" borderId="5" xfId="0" applyNumberFormat="1" applyFont="1" applyFill="1" applyBorder="1" applyAlignment="1" applyProtection="1">
      <alignment horizontal="center" vertical="center"/>
    </xf>
    <xf numFmtId="176" fontId="9" fillId="0" borderId="10" xfId="49" applyNumberFormat="1" applyFont="1" applyFill="1" applyBorder="1" applyAlignment="1" applyProtection="1">
      <alignment horizontal="center" vertical="center"/>
      <protection locked="0"/>
    </xf>
    <xf numFmtId="176" fontId="9" fillId="0" borderId="5" xfId="49" applyNumberFormat="1" applyFont="1" applyFill="1" applyBorder="1" applyAlignment="1" applyProtection="1">
      <alignment horizontal="center" vertical="center"/>
      <protection locked="0"/>
    </xf>
    <xf numFmtId="176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176" fontId="10" fillId="2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  <xf numFmtId="176" fontId="9" fillId="0" borderId="5" xfId="0" applyNumberFormat="1" applyFont="1" applyFill="1" applyBorder="1" applyAlignment="1" applyProtection="1">
      <alignment horizontal="right" vertical="center"/>
      <protection locked="0"/>
    </xf>
    <xf numFmtId="176" fontId="10" fillId="0" borderId="5" xfId="0" applyNumberFormat="1" applyFont="1" applyFill="1" applyBorder="1" applyAlignment="1" applyProtection="1">
      <alignment horizontal="right" vertical="center"/>
    </xf>
    <xf numFmtId="176" fontId="12" fillId="3" borderId="5" xfId="0" applyNumberFormat="1" applyFont="1" applyFill="1" applyBorder="1" applyAlignment="1" applyProtection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12" fillId="3" borderId="5" xfId="0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topLeftCell="A10" workbookViewId="0">
      <selection activeCell="K21" sqref="K21"/>
    </sheetView>
  </sheetViews>
  <sheetFormatPr defaultColWidth="9" defaultRowHeight="14.4"/>
  <cols>
    <col min="4" max="4" width="18.25" customWidth="1"/>
    <col min="5" max="5" width="21.1296296296296" customWidth="1"/>
    <col min="9" max="11" width="9.37962962962963"/>
  </cols>
  <sheetData>
    <row r="1" ht="28.2" spans="1:15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5" t="s">
        <v>2</v>
      </c>
      <c r="B3" s="6"/>
      <c r="C3" s="7"/>
      <c r="D3" s="8" t="s">
        <v>3</v>
      </c>
      <c r="E3" s="5" t="s">
        <v>4</v>
      </c>
      <c r="F3" s="9" t="s">
        <v>5</v>
      </c>
      <c r="G3" s="10" t="s">
        <v>6</v>
      </c>
      <c r="H3" s="10" t="s">
        <v>7</v>
      </c>
      <c r="I3" s="53" t="s">
        <v>8</v>
      </c>
      <c r="J3" s="9" t="s">
        <v>9</v>
      </c>
      <c r="K3" s="9"/>
      <c r="L3" s="9"/>
      <c r="M3" s="9"/>
      <c r="N3" s="9"/>
      <c r="O3" s="10" t="s">
        <v>10</v>
      </c>
    </row>
    <row r="4" spans="1:15">
      <c r="A4" s="11"/>
      <c r="B4" s="12"/>
      <c r="C4" s="13"/>
      <c r="D4" s="8"/>
      <c r="E4" s="11"/>
      <c r="F4" s="9"/>
      <c r="G4" s="10"/>
      <c r="H4" s="10"/>
      <c r="I4" s="53"/>
      <c r="J4" s="9" t="s">
        <v>11</v>
      </c>
      <c r="K4" s="9"/>
      <c r="L4" s="10" t="s">
        <v>12</v>
      </c>
      <c r="M4" s="10" t="s">
        <v>13</v>
      </c>
      <c r="N4" s="10" t="s">
        <v>14</v>
      </c>
      <c r="O4" s="10"/>
    </row>
    <row r="5" ht="24" spans="1:15">
      <c r="A5" s="14"/>
      <c r="B5" s="15"/>
      <c r="C5" s="16"/>
      <c r="D5" s="8"/>
      <c r="E5" s="14"/>
      <c r="F5" s="9"/>
      <c r="G5" s="10"/>
      <c r="H5" s="10"/>
      <c r="I5" s="53"/>
      <c r="J5" s="53" t="s">
        <v>15</v>
      </c>
      <c r="K5" s="10" t="s">
        <v>16</v>
      </c>
      <c r="L5" s="10"/>
      <c r="M5" s="10"/>
      <c r="N5" s="10"/>
      <c r="O5" s="10"/>
    </row>
    <row r="6" spans="1:15">
      <c r="A6" s="54" t="s">
        <v>17</v>
      </c>
      <c r="B6" s="55"/>
      <c r="C6" s="56"/>
      <c r="D6" s="57"/>
      <c r="E6" s="34"/>
      <c r="F6" s="58"/>
      <c r="G6" s="59"/>
      <c r="H6" s="59"/>
      <c r="I6" s="77">
        <v>135.765</v>
      </c>
      <c r="J6" s="77">
        <v>120</v>
      </c>
      <c r="K6" s="77">
        <v>120</v>
      </c>
      <c r="L6" s="77"/>
      <c r="M6" s="77">
        <v>15.765</v>
      </c>
      <c r="N6" s="77"/>
      <c r="O6" s="77"/>
    </row>
    <row r="7" spans="1:15">
      <c r="A7" s="60" t="s">
        <v>18</v>
      </c>
      <c r="B7" s="61"/>
      <c r="C7" s="62"/>
      <c r="D7" s="63" t="s">
        <v>17</v>
      </c>
      <c r="E7" s="34"/>
      <c r="F7" s="58"/>
      <c r="G7" s="64"/>
      <c r="H7" s="58"/>
      <c r="I7" s="77">
        <v>82.947</v>
      </c>
      <c r="J7" s="77">
        <v>67.182</v>
      </c>
      <c r="K7" s="77">
        <v>67.182</v>
      </c>
      <c r="L7" s="77"/>
      <c r="M7" s="77">
        <v>15.765</v>
      </c>
      <c r="N7" s="77"/>
      <c r="O7" s="77"/>
    </row>
    <row r="8" spans="1:15">
      <c r="A8" s="65" t="s">
        <v>19</v>
      </c>
      <c r="B8" s="66"/>
      <c r="C8" s="67"/>
      <c r="D8" s="68" t="s">
        <v>20</v>
      </c>
      <c r="E8" s="69"/>
      <c r="F8" s="69"/>
      <c r="G8" s="64"/>
      <c r="H8" s="58"/>
      <c r="I8" s="77">
        <v>22.722</v>
      </c>
      <c r="J8" s="77">
        <v>22.722</v>
      </c>
      <c r="K8" s="77">
        <v>22.722</v>
      </c>
      <c r="L8" s="77"/>
      <c r="M8" s="77"/>
      <c r="N8" s="77"/>
      <c r="O8" s="77"/>
    </row>
    <row r="9" spans="1:15">
      <c r="A9" s="30"/>
      <c r="B9" s="31"/>
      <c r="C9" s="32"/>
      <c r="D9" s="33" t="s">
        <v>21</v>
      </c>
      <c r="E9" s="35"/>
      <c r="F9" s="35" t="s">
        <v>22</v>
      </c>
      <c r="G9" s="70"/>
      <c r="H9" s="70"/>
      <c r="I9" s="77"/>
      <c r="J9" s="77"/>
      <c r="K9" s="70"/>
      <c r="L9" s="70"/>
      <c r="M9" s="35"/>
      <c r="N9" s="70"/>
      <c r="O9" s="35"/>
    </row>
    <row r="10" spans="1:15">
      <c r="A10" s="30"/>
      <c r="B10" s="31"/>
      <c r="C10" s="32"/>
      <c r="D10" s="33" t="s">
        <v>23</v>
      </c>
      <c r="E10" s="71"/>
      <c r="F10" s="35" t="s">
        <v>24</v>
      </c>
      <c r="G10" s="70"/>
      <c r="H10" s="70"/>
      <c r="I10" s="77"/>
      <c r="J10" s="77"/>
      <c r="K10" s="70"/>
      <c r="L10" s="70"/>
      <c r="M10" s="70"/>
      <c r="N10" s="70"/>
      <c r="O10" s="70"/>
    </row>
    <row r="11" ht="15.6" spans="1:15">
      <c r="A11" s="30"/>
      <c r="B11" s="31"/>
      <c r="C11" s="32"/>
      <c r="D11" s="36" t="s">
        <v>25</v>
      </c>
      <c r="E11" s="50">
        <v>1</v>
      </c>
      <c r="F11" s="50" t="s">
        <v>26</v>
      </c>
      <c r="G11" s="86">
        <f>I11/E11</f>
        <v>22.722</v>
      </c>
      <c r="H11" s="86">
        <f>J11/E11</f>
        <v>22.722</v>
      </c>
      <c r="I11" s="89">
        <v>22.722</v>
      </c>
      <c r="J11" s="89">
        <v>22.722</v>
      </c>
      <c r="K11" s="86">
        <v>22.722</v>
      </c>
      <c r="L11" s="70"/>
      <c r="M11" s="70"/>
      <c r="N11" s="70"/>
      <c r="O11" s="70"/>
    </row>
    <row r="12" ht="15.6" spans="1:15">
      <c r="A12" s="65" t="s">
        <v>27</v>
      </c>
      <c r="B12" s="66"/>
      <c r="C12" s="67"/>
      <c r="D12" s="68" t="s">
        <v>20</v>
      </c>
      <c r="E12" s="72"/>
      <c r="F12" s="69"/>
      <c r="G12" s="86"/>
      <c r="H12" s="86"/>
      <c r="I12" s="77">
        <v>60.225</v>
      </c>
      <c r="J12" s="77">
        <v>44.46</v>
      </c>
      <c r="K12" s="77">
        <v>44.46</v>
      </c>
      <c r="L12" s="77"/>
      <c r="M12" s="77">
        <v>15.765</v>
      </c>
      <c r="N12" s="77"/>
      <c r="O12" s="77"/>
    </row>
    <row r="13" ht="15.6" spans="1:15">
      <c r="A13" s="30"/>
      <c r="B13" s="31"/>
      <c r="C13" s="32"/>
      <c r="D13" s="33" t="s">
        <v>28</v>
      </c>
      <c r="E13" s="73"/>
      <c r="F13" s="35" t="s">
        <v>24</v>
      </c>
      <c r="G13" s="86"/>
      <c r="H13" s="86"/>
      <c r="I13" s="77"/>
      <c r="J13" s="77"/>
      <c r="K13" s="70"/>
      <c r="L13" s="35"/>
      <c r="M13" s="35"/>
      <c r="N13" s="78"/>
      <c r="O13" s="79"/>
    </row>
    <row r="14" ht="15.6" spans="1:15">
      <c r="A14" s="30"/>
      <c r="B14" s="31"/>
      <c r="C14" s="32"/>
      <c r="D14" s="33" t="s">
        <v>29</v>
      </c>
      <c r="E14" s="87">
        <v>450</v>
      </c>
      <c r="F14" s="88" t="s">
        <v>24</v>
      </c>
      <c r="G14" s="86">
        <f t="shared" ref="G12:G35" si="0">I14/E14</f>
        <v>0.0112</v>
      </c>
      <c r="H14" s="86">
        <f t="shared" ref="H12:H34" si="1">J14/E14</f>
        <v>0.0112</v>
      </c>
      <c r="I14" s="89">
        <v>5.04</v>
      </c>
      <c r="J14" s="89">
        <v>5.04</v>
      </c>
      <c r="K14" s="88">
        <v>5.04</v>
      </c>
      <c r="L14" s="70"/>
      <c r="M14" s="70"/>
      <c r="N14" s="70"/>
      <c r="O14" s="70"/>
    </row>
    <row r="15" ht="15.6" spans="1:15">
      <c r="A15" s="30"/>
      <c r="B15" s="31"/>
      <c r="C15" s="32"/>
      <c r="D15" s="33" t="s">
        <v>30</v>
      </c>
      <c r="E15" s="87">
        <v>100</v>
      </c>
      <c r="F15" s="88" t="s">
        <v>24</v>
      </c>
      <c r="G15" s="86">
        <f t="shared" si="0"/>
        <v>0.03</v>
      </c>
      <c r="H15" s="86">
        <f t="shared" si="1"/>
        <v>0.03</v>
      </c>
      <c r="I15" s="89">
        <v>3</v>
      </c>
      <c r="J15" s="89">
        <v>3</v>
      </c>
      <c r="K15" s="88">
        <v>3</v>
      </c>
      <c r="L15" s="70"/>
      <c r="M15" s="70"/>
      <c r="N15" s="70"/>
      <c r="O15" s="70"/>
    </row>
    <row r="16" ht="15.6" spans="1:15">
      <c r="A16" s="30"/>
      <c r="B16" s="31"/>
      <c r="C16" s="32"/>
      <c r="D16" s="38" t="s">
        <v>31</v>
      </c>
      <c r="E16" s="87">
        <v>1065</v>
      </c>
      <c r="F16" s="88" t="s">
        <v>24</v>
      </c>
      <c r="G16" s="86">
        <f t="shared" si="0"/>
        <v>0.049</v>
      </c>
      <c r="H16" s="86">
        <f t="shared" si="1"/>
        <v>0.0341971830985916</v>
      </c>
      <c r="I16" s="89">
        <v>52.185</v>
      </c>
      <c r="J16" s="88">
        <v>36.42</v>
      </c>
      <c r="K16" s="88">
        <v>36.42</v>
      </c>
      <c r="L16" s="88"/>
      <c r="M16" s="88">
        <v>15.765</v>
      </c>
      <c r="N16" s="88"/>
      <c r="O16" s="80"/>
    </row>
    <row r="17" ht="15.6" spans="1:15">
      <c r="A17" s="30"/>
      <c r="B17" s="31"/>
      <c r="C17" s="32"/>
      <c r="D17" s="39" t="s">
        <v>32</v>
      </c>
      <c r="E17" s="73"/>
      <c r="F17" s="40" t="s">
        <v>24</v>
      </c>
      <c r="G17" s="86"/>
      <c r="H17" s="86"/>
      <c r="I17" s="77"/>
      <c r="J17" s="77"/>
      <c r="K17" s="70"/>
      <c r="L17" s="70"/>
      <c r="M17" s="70"/>
      <c r="N17" s="70"/>
      <c r="O17" s="80"/>
    </row>
    <row r="18" ht="15.6" spans="1:15">
      <c r="A18" s="30"/>
      <c r="B18" s="31"/>
      <c r="C18" s="32"/>
      <c r="D18" s="39" t="s">
        <v>33</v>
      </c>
      <c r="E18" s="73"/>
      <c r="F18" s="40" t="s">
        <v>24</v>
      </c>
      <c r="G18" s="86"/>
      <c r="H18" s="86"/>
      <c r="I18" s="77"/>
      <c r="J18" s="77"/>
      <c r="K18" s="70"/>
      <c r="L18" s="70"/>
      <c r="M18" s="70"/>
      <c r="N18" s="70"/>
      <c r="O18" s="80"/>
    </row>
    <row r="19" ht="15.6" spans="1:15">
      <c r="A19" s="30"/>
      <c r="B19" s="31"/>
      <c r="C19" s="32"/>
      <c r="D19" s="41" t="s">
        <v>34</v>
      </c>
      <c r="E19" s="73"/>
      <c r="F19" s="35" t="s">
        <v>24</v>
      </c>
      <c r="G19" s="86"/>
      <c r="H19" s="86"/>
      <c r="I19" s="77"/>
      <c r="J19" s="77"/>
      <c r="K19" s="70"/>
      <c r="L19" s="70"/>
      <c r="M19" s="70"/>
      <c r="N19" s="70"/>
      <c r="O19" s="80"/>
    </row>
    <row r="20" ht="15.6" spans="1:15">
      <c r="A20" s="30"/>
      <c r="B20" s="31"/>
      <c r="C20" s="32"/>
      <c r="D20" s="41" t="s">
        <v>35</v>
      </c>
      <c r="E20" s="73"/>
      <c r="F20" s="35" t="s">
        <v>36</v>
      </c>
      <c r="G20" s="86"/>
      <c r="H20" s="86"/>
      <c r="I20" s="77"/>
      <c r="J20" s="77"/>
      <c r="K20" s="70"/>
      <c r="L20" s="70"/>
      <c r="M20" s="70"/>
      <c r="N20" s="70"/>
      <c r="O20" s="80"/>
    </row>
    <row r="21" ht="15.6" spans="1:15">
      <c r="A21" s="9" t="s">
        <v>37</v>
      </c>
      <c r="B21" s="9"/>
      <c r="C21" s="9"/>
      <c r="D21" s="57" t="s">
        <v>17</v>
      </c>
      <c r="E21" s="74"/>
      <c r="F21" s="58"/>
      <c r="G21" s="86"/>
      <c r="H21" s="86"/>
      <c r="I21" s="77"/>
      <c r="J21" s="77"/>
      <c r="K21" s="77"/>
      <c r="L21" s="77"/>
      <c r="M21" s="77"/>
      <c r="N21" s="77"/>
      <c r="O21" s="81"/>
    </row>
    <row r="22" ht="15.6" spans="1:15">
      <c r="A22" s="9"/>
      <c r="B22" s="9"/>
      <c r="C22" s="9"/>
      <c r="D22" s="44" t="s">
        <v>38</v>
      </c>
      <c r="E22" s="74"/>
      <c r="F22" s="35" t="s">
        <v>36</v>
      </c>
      <c r="G22" s="86"/>
      <c r="H22" s="86"/>
      <c r="I22" s="77"/>
      <c r="J22" s="77"/>
      <c r="K22" s="77"/>
      <c r="L22" s="77"/>
      <c r="M22" s="77"/>
      <c r="N22" s="77"/>
      <c r="O22" s="81"/>
    </row>
    <row r="23" ht="15.6" spans="1:15">
      <c r="A23" s="9"/>
      <c r="B23" s="9"/>
      <c r="C23" s="9"/>
      <c r="D23" s="41" t="s">
        <v>39</v>
      </c>
      <c r="E23" s="74"/>
      <c r="F23" s="35" t="s">
        <v>40</v>
      </c>
      <c r="G23" s="86"/>
      <c r="H23" s="86"/>
      <c r="I23" s="77"/>
      <c r="J23" s="77"/>
      <c r="K23" s="77"/>
      <c r="L23" s="77"/>
      <c r="M23" s="77"/>
      <c r="N23" s="77"/>
      <c r="O23" s="81"/>
    </row>
    <row r="24" ht="15.6" spans="1:15">
      <c r="A24" s="5" t="s">
        <v>41</v>
      </c>
      <c r="B24" s="6"/>
      <c r="C24" s="7"/>
      <c r="D24" s="68" t="s">
        <v>17</v>
      </c>
      <c r="E24" s="75"/>
      <c r="F24" s="69"/>
      <c r="G24" s="86"/>
      <c r="H24" s="86"/>
      <c r="I24" s="77">
        <v>52.818</v>
      </c>
      <c r="J24" s="77">
        <v>52.818</v>
      </c>
      <c r="K24" s="81">
        <v>52.818</v>
      </c>
      <c r="L24" s="81"/>
      <c r="M24" s="81"/>
      <c r="N24" s="81"/>
      <c r="O24" s="81"/>
    </row>
    <row r="25" ht="15.6" spans="1:15">
      <c r="A25" s="11"/>
      <c r="B25" s="48"/>
      <c r="C25" s="13"/>
      <c r="D25" s="49" t="s">
        <v>42</v>
      </c>
      <c r="E25" s="50">
        <v>15150</v>
      </c>
      <c r="F25" s="50" t="s">
        <v>43</v>
      </c>
      <c r="G25" s="86">
        <f t="shared" si="0"/>
        <v>0.000495049504950495</v>
      </c>
      <c r="H25" s="86">
        <f t="shared" si="1"/>
        <v>0.000495049504950495</v>
      </c>
      <c r="I25" s="89">
        <v>7.5</v>
      </c>
      <c r="J25" s="89">
        <v>7.5</v>
      </c>
      <c r="K25" s="88">
        <v>7.5</v>
      </c>
      <c r="L25" s="76"/>
      <c r="M25" s="76"/>
      <c r="N25" s="70"/>
      <c r="O25" s="82"/>
    </row>
    <row r="26" ht="15.6" spans="1:15">
      <c r="A26" s="11"/>
      <c r="B26" s="48"/>
      <c r="C26" s="13"/>
      <c r="D26" s="51" t="s">
        <v>44</v>
      </c>
      <c r="E26" s="50">
        <v>46</v>
      </c>
      <c r="F26" s="50" t="s">
        <v>45</v>
      </c>
      <c r="G26" s="86">
        <f t="shared" si="0"/>
        <v>0.3</v>
      </c>
      <c r="H26" s="86">
        <f t="shared" si="1"/>
        <v>0.3</v>
      </c>
      <c r="I26" s="89">
        <v>13.8</v>
      </c>
      <c r="J26" s="89">
        <v>13.8</v>
      </c>
      <c r="K26" s="88">
        <v>13.8</v>
      </c>
      <c r="L26" s="76"/>
      <c r="M26" s="76"/>
      <c r="N26" s="70"/>
      <c r="O26" s="82"/>
    </row>
    <row r="27" ht="15.6" spans="1:15">
      <c r="A27" s="11"/>
      <c r="B27" s="48"/>
      <c r="C27" s="13"/>
      <c r="D27" s="51" t="s">
        <v>46</v>
      </c>
      <c r="E27" s="50">
        <v>39</v>
      </c>
      <c r="F27" s="50" t="s">
        <v>47</v>
      </c>
      <c r="G27" s="86">
        <f t="shared" si="0"/>
        <v>0.03</v>
      </c>
      <c r="H27" s="86">
        <f t="shared" si="1"/>
        <v>0.03</v>
      </c>
      <c r="I27" s="89">
        <v>1.17</v>
      </c>
      <c r="J27" s="89">
        <v>1.17</v>
      </c>
      <c r="K27" s="88">
        <v>1.17</v>
      </c>
      <c r="L27" s="76"/>
      <c r="M27" s="76"/>
      <c r="N27" s="70"/>
      <c r="O27" s="82"/>
    </row>
    <row r="28" ht="15.6" spans="1:15">
      <c r="A28" s="11"/>
      <c r="B28" s="48"/>
      <c r="C28" s="13"/>
      <c r="D28" s="51" t="s">
        <v>48</v>
      </c>
      <c r="E28" s="50">
        <v>1</v>
      </c>
      <c r="F28" s="50" t="s">
        <v>26</v>
      </c>
      <c r="G28" s="86">
        <f t="shared" si="0"/>
        <v>4.13</v>
      </c>
      <c r="H28" s="86">
        <f t="shared" si="1"/>
        <v>4.13</v>
      </c>
      <c r="I28" s="89">
        <v>4.13</v>
      </c>
      <c r="J28" s="89">
        <v>4.13</v>
      </c>
      <c r="K28" s="88">
        <v>4.13</v>
      </c>
      <c r="L28" s="76"/>
      <c r="M28" s="76"/>
      <c r="N28" s="70"/>
      <c r="O28" s="82"/>
    </row>
    <row r="29" ht="15.6" spans="1:15">
      <c r="A29" s="11"/>
      <c r="B29" s="48"/>
      <c r="C29" s="13"/>
      <c r="D29" s="51" t="s">
        <v>49</v>
      </c>
      <c r="E29" s="50">
        <v>50</v>
      </c>
      <c r="F29" s="50" t="s">
        <v>24</v>
      </c>
      <c r="G29" s="86">
        <f t="shared" si="0"/>
        <v>0.12</v>
      </c>
      <c r="H29" s="86">
        <f t="shared" si="1"/>
        <v>0.12</v>
      </c>
      <c r="I29" s="89">
        <v>6</v>
      </c>
      <c r="J29" s="89">
        <v>6</v>
      </c>
      <c r="K29" s="88">
        <v>6</v>
      </c>
      <c r="L29" s="76"/>
      <c r="M29" s="76"/>
      <c r="N29" s="70"/>
      <c r="O29" s="82"/>
    </row>
    <row r="30" ht="15.6" spans="1:15">
      <c r="A30" s="11"/>
      <c r="B30" s="48"/>
      <c r="C30" s="13"/>
      <c r="D30" s="51" t="s">
        <v>50</v>
      </c>
      <c r="E30" s="50">
        <v>40</v>
      </c>
      <c r="F30" s="50" t="s">
        <v>36</v>
      </c>
      <c r="G30" s="86">
        <f t="shared" si="0"/>
        <v>0.04</v>
      </c>
      <c r="H30" s="86">
        <f t="shared" si="1"/>
        <v>0.04</v>
      </c>
      <c r="I30" s="89">
        <v>1.6</v>
      </c>
      <c r="J30" s="89">
        <v>1.6</v>
      </c>
      <c r="K30" s="88">
        <v>1.6</v>
      </c>
      <c r="L30" s="76"/>
      <c r="M30" s="76"/>
      <c r="N30" s="70"/>
      <c r="O30" s="82"/>
    </row>
    <row r="31" ht="15.6" spans="1:15">
      <c r="A31" s="11"/>
      <c r="B31" s="48"/>
      <c r="C31" s="13"/>
      <c r="D31" s="51" t="s">
        <v>51</v>
      </c>
      <c r="E31" s="50">
        <v>2695</v>
      </c>
      <c r="F31" s="50" t="s">
        <v>24</v>
      </c>
      <c r="G31" s="86">
        <f t="shared" si="0"/>
        <v>0.003</v>
      </c>
      <c r="H31" s="86">
        <f t="shared" si="1"/>
        <v>0.003</v>
      </c>
      <c r="I31" s="89">
        <v>8.085</v>
      </c>
      <c r="J31" s="89">
        <v>8.085</v>
      </c>
      <c r="K31" s="88">
        <v>8.085</v>
      </c>
      <c r="L31" s="76"/>
      <c r="M31" s="76"/>
      <c r="N31" s="70"/>
      <c r="O31" s="82"/>
    </row>
    <row r="32" ht="15.6" spans="1:15">
      <c r="A32" s="11"/>
      <c r="B32" s="48"/>
      <c r="C32" s="13"/>
      <c r="D32" s="51" t="s">
        <v>52</v>
      </c>
      <c r="E32" s="50">
        <v>706.5</v>
      </c>
      <c r="F32" s="50" t="s">
        <v>24</v>
      </c>
      <c r="G32" s="86">
        <f t="shared" si="0"/>
        <v>0.01</v>
      </c>
      <c r="H32" s="86">
        <f t="shared" si="1"/>
        <v>0.01</v>
      </c>
      <c r="I32" s="89">
        <v>7.065</v>
      </c>
      <c r="J32" s="89">
        <v>7.065</v>
      </c>
      <c r="K32" s="88">
        <v>7.065</v>
      </c>
      <c r="L32" s="76"/>
      <c r="M32" s="76"/>
      <c r="N32" s="70"/>
      <c r="O32" s="82"/>
    </row>
    <row r="33" ht="15.6" spans="1:15">
      <c r="A33" s="11"/>
      <c r="B33" s="48"/>
      <c r="C33" s="13"/>
      <c r="D33" s="51" t="s">
        <v>53</v>
      </c>
      <c r="E33" s="50">
        <v>1</v>
      </c>
      <c r="F33" s="50" t="s">
        <v>26</v>
      </c>
      <c r="G33" s="86">
        <f t="shared" si="0"/>
        <v>3.468</v>
      </c>
      <c r="H33" s="86">
        <f t="shared" si="1"/>
        <v>3.468</v>
      </c>
      <c r="I33" s="88">
        <v>3.468</v>
      </c>
      <c r="J33" s="88">
        <v>3.468</v>
      </c>
      <c r="K33" s="88">
        <v>3.468</v>
      </c>
      <c r="L33" s="76"/>
      <c r="M33" s="76"/>
      <c r="N33" s="70"/>
      <c r="O33" s="82"/>
    </row>
    <row r="34" ht="15.6" spans="1:15">
      <c r="A34" s="11"/>
      <c r="B34" s="48"/>
      <c r="C34" s="13"/>
      <c r="D34" s="41" t="s">
        <v>54</v>
      </c>
      <c r="E34" s="70"/>
      <c r="F34" s="35" t="s">
        <v>43</v>
      </c>
      <c r="G34" s="86"/>
      <c r="H34" s="86"/>
      <c r="I34" s="77"/>
      <c r="J34" s="77"/>
      <c r="K34" s="76"/>
      <c r="L34" s="76"/>
      <c r="M34" s="76"/>
      <c r="N34" s="70"/>
      <c r="O34" s="82"/>
    </row>
    <row r="35" ht="15.6" spans="1:15">
      <c r="A35" s="11"/>
      <c r="B35" s="48"/>
      <c r="C35" s="13"/>
      <c r="D35" s="41" t="s">
        <v>55</v>
      </c>
      <c r="E35" s="70"/>
      <c r="F35" s="35" t="s">
        <v>26</v>
      </c>
      <c r="G35" s="86"/>
      <c r="H35" s="76"/>
      <c r="I35" s="77"/>
      <c r="J35" s="77"/>
      <c r="K35" s="76"/>
      <c r="L35" s="76"/>
      <c r="M35" s="76"/>
      <c r="N35" s="70"/>
      <c r="O35" s="82"/>
    </row>
    <row r="36" ht="15.6" spans="1:15">
      <c r="A36" s="52" t="s">
        <v>56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</sheetData>
  <mergeCells count="22">
    <mergeCell ref="A1:O1"/>
    <mergeCell ref="A2:O2"/>
    <mergeCell ref="J3:N3"/>
    <mergeCell ref="J4:K4"/>
    <mergeCell ref="A6:C6"/>
    <mergeCell ref="A7:C7"/>
    <mergeCell ref="A36:O36"/>
    <mergeCell ref="D3:D5"/>
    <mergeCell ref="E3:E5"/>
    <mergeCell ref="F3:F5"/>
    <mergeCell ref="G3:G5"/>
    <mergeCell ref="H3:H5"/>
    <mergeCell ref="I3:I5"/>
    <mergeCell ref="L4:L5"/>
    <mergeCell ref="M4:M5"/>
    <mergeCell ref="N4:N5"/>
    <mergeCell ref="O3:O5"/>
    <mergeCell ref="A3:C5"/>
    <mergeCell ref="A8:C11"/>
    <mergeCell ref="A12:C20"/>
    <mergeCell ref="A21:C23"/>
    <mergeCell ref="A24:C35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topLeftCell="A10" workbookViewId="0">
      <selection activeCell="I8" sqref="I8"/>
    </sheetView>
  </sheetViews>
  <sheetFormatPr defaultColWidth="9" defaultRowHeight="14.4"/>
  <cols>
    <col min="5" max="5" width="11.3333333333333" customWidth="1"/>
  </cols>
  <sheetData>
    <row r="1" ht="28.2" spans="1:15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4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5" t="s">
        <v>2</v>
      </c>
      <c r="B3" s="6"/>
      <c r="C3" s="7"/>
      <c r="D3" s="8" t="s">
        <v>3</v>
      </c>
      <c r="E3" s="5" t="s">
        <v>4</v>
      </c>
      <c r="F3" s="9" t="s">
        <v>5</v>
      </c>
      <c r="G3" s="10" t="s">
        <v>6</v>
      </c>
      <c r="H3" s="10" t="s">
        <v>7</v>
      </c>
      <c r="I3" s="53" t="s">
        <v>8</v>
      </c>
      <c r="J3" s="9" t="s">
        <v>9</v>
      </c>
      <c r="K3" s="9"/>
      <c r="L3" s="9"/>
      <c r="M3" s="9"/>
      <c r="N3" s="9"/>
      <c r="O3" s="10" t="s">
        <v>10</v>
      </c>
    </row>
    <row r="4" spans="1:15">
      <c r="A4" s="11"/>
      <c r="B4" s="12"/>
      <c r="C4" s="13"/>
      <c r="D4" s="8"/>
      <c r="E4" s="11"/>
      <c r="F4" s="9"/>
      <c r="G4" s="10"/>
      <c r="H4" s="10"/>
      <c r="I4" s="53"/>
      <c r="J4" s="9" t="s">
        <v>11</v>
      </c>
      <c r="K4" s="9"/>
      <c r="L4" s="10" t="s">
        <v>12</v>
      </c>
      <c r="M4" s="10" t="s">
        <v>13</v>
      </c>
      <c r="N4" s="10" t="s">
        <v>14</v>
      </c>
      <c r="O4" s="10"/>
    </row>
    <row r="5" ht="24" spans="1:15">
      <c r="A5" s="14"/>
      <c r="B5" s="15"/>
      <c r="C5" s="16"/>
      <c r="D5" s="8"/>
      <c r="E5" s="14"/>
      <c r="F5" s="9"/>
      <c r="G5" s="10"/>
      <c r="H5" s="10"/>
      <c r="I5" s="53"/>
      <c r="J5" s="53" t="s">
        <v>15</v>
      </c>
      <c r="K5" s="10" t="s">
        <v>16</v>
      </c>
      <c r="L5" s="10"/>
      <c r="M5" s="10"/>
      <c r="N5" s="10"/>
      <c r="O5" s="10"/>
    </row>
    <row r="6" spans="1:15">
      <c r="A6" s="54" t="s">
        <v>17</v>
      </c>
      <c r="B6" s="55"/>
      <c r="C6" s="56"/>
      <c r="D6" s="57"/>
      <c r="E6" s="34"/>
      <c r="F6" s="58"/>
      <c r="G6" s="59"/>
      <c r="H6" s="59"/>
      <c r="I6" s="77">
        <v>80</v>
      </c>
      <c r="J6" s="77">
        <v>60</v>
      </c>
      <c r="K6" s="77">
        <v>60</v>
      </c>
      <c r="L6" s="77">
        <v>20</v>
      </c>
      <c r="M6" s="77"/>
      <c r="N6" s="77"/>
      <c r="O6" s="77"/>
    </row>
    <row r="7" spans="1:15">
      <c r="A7" s="60" t="s">
        <v>18</v>
      </c>
      <c r="B7" s="61"/>
      <c r="C7" s="62"/>
      <c r="D7" s="63" t="s">
        <v>17</v>
      </c>
      <c r="E7" s="34"/>
      <c r="F7" s="58"/>
      <c r="G7" s="64"/>
      <c r="H7" s="58"/>
      <c r="I7" s="77">
        <v>80</v>
      </c>
      <c r="J7" s="77">
        <v>60</v>
      </c>
      <c r="K7" s="77">
        <v>60</v>
      </c>
      <c r="L7" s="77">
        <v>20</v>
      </c>
      <c r="M7" s="77"/>
      <c r="N7" s="77"/>
      <c r="O7" s="77"/>
    </row>
    <row r="8" spans="1:15">
      <c r="A8" s="65" t="s">
        <v>19</v>
      </c>
      <c r="B8" s="66"/>
      <c r="C8" s="67"/>
      <c r="D8" s="68" t="s">
        <v>20</v>
      </c>
      <c r="E8" s="69"/>
      <c r="F8" s="69"/>
      <c r="G8" s="64"/>
      <c r="H8" s="58"/>
      <c r="I8" s="77"/>
      <c r="J8" s="77"/>
      <c r="K8" s="77"/>
      <c r="L8" s="77"/>
      <c r="M8" s="77"/>
      <c r="N8" s="77"/>
      <c r="O8" s="77"/>
    </row>
    <row r="9" spans="1:15">
      <c r="A9" s="30"/>
      <c r="B9" s="31"/>
      <c r="C9" s="32"/>
      <c r="D9" s="33" t="s">
        <v>21</v>
      </c>
      <c r="E9" s="35"/>
      <c r="F9" s="35" t="s">
        <v>22</v>
      </c>
      <c r="G9" s="70"/>
      <c r="H9" s="70"/>
      <c r="I9" s="77"/>
      <c r="J9" s="77"/>
      <c r="K9" s="70"/>
      <c r="L9" s="70"/>
      <c r="M9" s="35"/>
      <c r="N9" s="70"/>
      <c r="O9" s="35"/>
    </row>
    <row r="10" spans="1:15">
      <c r="A10" s="30"/>
      <c r="B10" s="31"/>
      <c r="C10" s="32"/>
      <c r="D10" s="33" t="s">
        <v>23</v>
      </c>
      <c r="E10" s="71"/>
      <c r="F10" s="35" t="s">
        <v>24</v>
      </c>
      <c r="G10" s="70"/>
      <c r="H10" s="70"/>
      <c r="I10" s="77"/>
      <c r="J10" s="77"/>
      <c r="K10" s="70"/>
      <c r="L10" s="70"/>
      <c r="M10" s="70"/>
      <c r="N10" s="70"/>
      <c r="O10" s="70"/>
    </row>
    <row r="11" ht="24" spans="1:15">
      <c r="A11" s="30"/>
      <c r="B11" s="31"/>
      <c r="C11" s="32"/>
      <c r="D11" s="36" t="s">
        <v>25</v>
      </c>
      <c r="E11" s="71"/>
      <c r="F11" s="35" t="s">
        <v>26</v>
      </c>
      <c r="G11" s="70"/>
      <c r="H11" s="70"/>
      <c r="I11" s="77"/>
      <c r="J11" s="77"/>
      <c r="K11" s="70"/>
      <c r="L11" s="70"/>
      <c r="M11" s="70"/>
      <c r="N11" s="70"/>
      <c r="O11" s="70"/>
    </row>
    <row r="12" spans="1:15">
      <c r="A12" s="65" t="s">
        <v>27</v>
      </c>
      <c r="B12" s="66"/>
      <c r="C12" s="67"/>
      <c r="D12" s="68" t="s">
        <v>20</v>
      </c>
      <c r="E12" s="72"/>
      <c r="F12" s="69"/>
      <c r="G12" s="64"/>
      <c r="H12" s="58"/>
      <c r="I12" s="77">
        <v>80</v>
      </c>
      <c r="J12" s="77">
        <v>60</v>
      </c>
      <c r="K12" s="77">
        <v>60</v>
      </c>
      <c r="L12" s="77">
        <v>20</v>
      </c>
      <c r="M12" s="77"/>
      <c r="N12" s="77"/>
      <c r="O12" s="77"/>
    </row>
    <row r="13" spans="1:15">
      <c r="A13" s="30"/>
      <c r="B13" s="31"/>
      <c r="C13" s="32"/>
      <c r="D13" s="33" t="s">
        <v>28</v>
      </c>
      <c r="E13" s="73">
        <v>1000</v>
      </c>
      <c r="F13" s="35" t="s">
        <v>24</v>
      </c>
      <c r="G13" s="70">
        <f>I13/E13</f>
        <v>0.08</v>
      </c>
      <c r="H13" s="35">
        <f>J13/E13</f>
        <v>0.06</v>
      </c>
      <c r="I13" s="77">
        <v>80</v>
      </c>
      <c r="J13" s="77">
        <v>60</v>
      </c>
      <c r="K13" s="70">
        <v>60</v>
      </c>
      <c r="L13" s="35">
        <v>20</v>
      </c>
      <c r="M13" s="35"/>
      <c r="N13" s="78"/>
      <c r="O13" s="79"/>
    </row>
    <row r="14" spans="1:15">
      <c r="A14" s="30"/>
      <c r="B14" s="31"/>
      <c r="C14" s="32"/>
      <c r="D14" s="33" t="s">
        <v>29</v>
      </c>
      <c r="E14" s="73"/>
      <c r="F14" s="35" t="s">
        <v>24</v>
      </c>
      <c r="G14" s="70"/>
      <c r="H14" s="35"/>
      <c r="I14" s="77"/>
      <c r="J14" s="77"/>
      <c r="K14" s="70"/>
      <c r="L14" s="70"/>
      <c r="M14" s="70"/>
      <c r="N14" s="70"/>
      <c r="O14" s="70"/>
    </row>
    <row r="15" spans="1:15">
      <c r="A15" s="30"/>
      <c r="B15" s="31"/>
      <c r="C15" s="32"/>
      <c r="D15" s="33" t="s">
        <v>30</v>
      </c>
      <c r="E15" s="73"/>
      <c r="F15" s="35" t="s">
        <v>24</v>
      </c>
      <c r="G15" s="70"/>
      <c r="H15" s="35"/>
      <c r="I15" s="77"/>
      <c r="J15" s="77"/>
      <c r="K15" s="70"/>
      <c r="L15" s="70"/>
      <c r="M15" s="70"/>
      <c r="N15" s="70"/>
      <c r="O15" s="70"/>
    </row>
    <row r="16" spans="1:15">
      <c r="A16" s="30"/>
      <c r="B16" s="31"/>
      <c r="C16" s="32"/>
      <c r="D16" s="38" t="s">
        <v>31</v>
      </c>
      <c r="E16" s="73"/>
      <c r="F16" s="35" t="s">
        <v>24</v>
      </c>
      <c r="G16" s="70"/>
      <c r="H16" s="35"/>
      <c r="I16" s="77"/>
      <c r="J16" s="77"/>
      <c r="K16" s="70"/>
      <c r="L16" s="70"/>
      <c r="M16" s="70"/>
      <c r="N16" s="70"/>
      <c r="O16" s="80"/>
    </row>
    <row r="17" spans="1:15">
      <c r="A17" s="30"/>
      <c r="B17" s="31"/>
      <c r="C17" s="32"/>
      <c r="D17" s="39" t="s">
        <v>32</v>
      </c>
      <c r="E17" s="73"/>
      <c r="F17" s="40" t="s">
        <v>24</v>
      </c>
      <c r="G17" s="70"/>
      <c r="H17" s="35"/>
      <c r="I17" s="77"/>
      <c r="J17" s="77"/>
      <c r="K17" s="70"/>
      <c r="L17" s="70"/>
      <c r="M17" s="70"/>
      <c r="N17" s="70"/>
      <c r="O17" s="80"/>
    </row>
    <row r="18" spans="1:15">
      <c r="A18" s="30"/>
      <c r="B18" s="31"/>
      <c r="C18" s="32"/>
      <c r="D18" s="39" t="s">
        <v>33</v>
      </c>
      <c r="E18" s="73"/>
      <c r="F18" s="40" t="s">
        <v>24</v>
      </c>
      <c r="G18" s="70"/>
      <c r="H18" s="35"/>
      <c r="I18" s="77"/>
      <c r="J18" s="77"/>
      <c r="K18" s="70"/>
      <c r="L18" s="70"/>
      <c r="M18" s="70"/>
      <c r="N18" s="70"/>
      <c r="O18" s="80"/>
    </row>
    <row r="19" spans="1:15">
      <c r="A19" s="30"/>
      <c r="B19" s="31"/>
      <c r="C19" s="32"/>
      <c r="D19" s="41" t="s">
        <v>34</v>
      </c>
      <c r="E19" s="73"/>
      <c r="F19" s="35" t="s">
        <v>24</v>
      </c>
      <c r="G19" s="70"/>
      <c r="H19" s="35"/>
      <c r="I19" s="77"/>
      <c r="J19" s="77"/>
      <c r="K19" s="70"/>
      <c r="L19" s="70"/>
      <c r="M19" s="70"/>
      <c r="N19" s="70"/>
      <c r="O19" s="80"/>
    </row>
    <row r="20" spans="1:15">
      <c r="A20" s="30"/>
      <c r="B20" s="31"/>
      <c r="C20" s="32"/>
      <c r="D20" s="41" t="s">
        <v>35</v>
      </c>
      <c r="E20" s="73"/>
      <c r="F20" s="35" t="s">
        <v>36</v>
      </c>
      <c r="G20" s="70"/>
      <c r="H20" s="35"/>
      <c r="I20" s="77"/>
      <c r="J20" s="77"/>
      <c r="K20" s="70"/>
      <c r="L20" s="70"/>
      <c r="M20" s="70"/>
      <c r="N20" s="70"/>
      <c r="O20" s="80"/>
    </row>
    <row r="21" spans="1:15">
      <c r="A21" s="9" t="s">
        <v>37</v>
      </c>
      <c r="B21" s="9"/>
      <c r="C21" s="9"/>
      <c r="D21" s="57" t="s">
        <v>17</v>
      </c>
      <c r="E21" s="74"/>
      <c r="F21" s="58"/>
      <c r="G21" s="70"/>
      <c r="H21" s="35"/>
      <c r="I21" s="77"/>
      <c r="J21" s="77"/>
      <c r="K21" s="77"/>
      <c r="L21" s="77"/>
      <c r="M21" s="77"/>
      <c r="N21" s="77"/>
      <c r="O21" s="81"/>
    </row>
    <row r="22" spans="1:15">
      <c r="A22" s="9"/>
      <c r="B22" s="9"/>
      <c r="C22" s="9"/>
      <c r="D22" s="44" t="s">
        <v>38</v>
      </c>
      <c r="E22" s="74"/>
      <c r="F22" s="35" t="s">
        <v>36</v>
      </c>
      <c r="G22" s="70"/>
      <c r="H22" s="35"/>
      <c r="I22" s="77"/>
      <c r="J22" s="77"/>
      <c r="K22" s="77"/>
      <c r="L22" s="77"/>
      <c r="M22" s="77"/>
      <c r="N22" s="77"/>
      <c r="O22" s="81"/>
    </row>
    <row r="23" spans="1:15">
      <c r="A23" s="9"/>
      <c r="B23" s="9"/>
      <c r="C23" s="9"/>
      <c r="D23" s="41" t="s">
        <v>39</v>
      </c>
      <c r="E23" s="74"/>
      <c r="F23" s="35" t="s">
        <v>40</v>
      </c>
      <c r="G23" s="70"/>
      <c r="H23" s="35"/>
      <c r="I23" s="77"/>
      <c r="J23" s="77"/>
      <c r="K23" s="77"/>
      <c r="L23" s="77"/>
      <c r="M23" s="77"/>
      <c r="N23" s="77"/>
      <c r="O23" s="81"/>
    </row>
    <row r="24" spans="1:15">
      <c r="A24" s="5" t="s">
        <v>41</v>
      </c>
      <c r="B24" s="6"/>
      <c r="C24" s="7"/>
      <c r="D24" s="68" t="s">
        <v>17</v>
      </c>
      <c r="E24" s="75"/>
      <c r="F24" s="69"/>
      <c r="G24" s="70"/>
      <c r="H24" s="35"/>
      <c r="I24" s="77"/>
      <c r="J24" s="77"/>
      <c r="K24" s="81"/>
      <c r="L24" s="81"/>
      <c r="M24" s="81"/>
      <c r="N24" s="81"/>
      <c r="O24" s="81"/>
    </row>
    <row r="25" ht="31.2" spans="1:15">
      <c r="A25" s="11"/>
      <c r="B25" s="48"/>
      <c r="C25" s="13"/>
      <c r="D25" s="49" t="s">
        <v>42</v>
      </c>
      <c r="E25" s="70"/>
      <c r="F25" s="50" t="s">
        <v>43</v>
      </c>
      <c r="G25" s="76"/>
      <c r="H25" s="76"/>
      <c r="I25" s="77"/>
      <c r="J25" s="77"/>
      <c r="K25" s="76"/>
      <c r="L25" s="76"/>
      <c r="M25" s="76"/>
      <c r="N25" s="70"/>
      <c r="O25" s="82"/>
    </row>
    <row r="26" ht="31.2" spans="1:15">
      <c r="A26" s="11"/>
      <c r="B26" s="48"/>
      <c r="C26" s="13"/>
      <c r="D26" s="51" t="s">
        <v>44</v>
      </c>
      <c r="E26" s="70"/>
      <c r="F26" s="50" t="s">
        <v>45</v>
      </c>
      <c r="G26" s="76"/>
      <c r="H26" s="76"/>
      <c r="I26" s="77"/>
      <c r="J26" s="77"/>
      <c r="K26" s="76"/>
      <c r="L26" s="76"/>
      <c r="M26" s="76"/>
      <c r="N26" s="70"/>
      <c r="O26" s="82"/>
    </row>
    <row r="27" ht="31.2" spans="1:15">
      <c r="A27" s="11"/>
      <c r="B27" s="48"/>
      <c r="C27" s="13"/>
      <c r="D27" s="51" t="s">
        <v>46</v>
      </c>
      <c r="E27" s="70"/>
      <c r="F27" s="50" t="s">
        <v>47</v>
      </c>
      <c r="G27" s="76"/>
      <c r="H27" s="76"/>
      <c r="I27" s="77"/>
      <c r="J27" s="77"/>
      <c r="K27" s="76"/>
      <c r="L27" s="76"/>
      <c r="M27" s="76"/>
      <c r="N27" s="70"/>
      <c r="O27" s="82"/>
    </row>
    <row r="28" ht="15.6" spans="1:15">
      <c r="A28" s="11"/>
      <c r="B28" s="48"/>
      <c r="C28" s="13"/>
      <c r="D28" s="51" t="s">
        <v>48</v>
      </c>
      <c r="E28" s="70"/>
      <c r="F28" s="50" t="s">
        <v>26</v>
      </c>
      <c r="G28" s="76"/>
      <c r="H28" s="76"/>
      <c r="I28" s="77"/>
      <c r="J28" s="77"/>
      <c r="K28" s="76"/>
      <c r="L28" s="76"/>
      <c r="M28" s="76"/>
      <c r="N28" s="70"/>
      <c r="O28" s="82"/>
    </row>
    <row r="29" ht="31.2" spans="1:15">
      <c r="A29" s="11"/>
      <c r="B29" s="48"/>
      <c r="C29" s="13"/>
      <c r="D29" s="51" t="s">
        <v>49</v>
      </c>
      <c r="E29" s="70"/>
      <c r="F29" s="50" t="s">
        <v>24</v>
      </c>
      <c r="G29" s="76"/>
      <c r="H29" s="76"/>
      <c r="I29" s="77"/>
      <c r="J29" s="77"/>
      <c r="K29" s="76"/>
      <c r="L29" s="76"/>
      <c r="M29" s="76"/>
      <c r="N29" s="70"/>
      <c r="O29" s="82"/>
    </row>
    <row r="30" ht="15.6" spans="1:15">
      <c r="A30" s="11"/>
      <c r="B30" s="48"/>
      <c r="C30" s="13"/>
      <c r="D30" s="51" t="s">
        <v>50</v>
      </c>
      <c r="E30" s="70"/>
      <c r="F30" s="50" t="s">
        <v>36</v>
      </c>
      <c r="G30" s="76"/>
      <c r="H30" s="76"/>
      <c r="I30" s="77"/>
      <c r="J30" s="77"/>
      <c r="K30" s="76"/>
      <c r="L30" s="76"/>
      <c r="M30" s="76"/>
      <c r="N30" s="70"/>
      <c r="O30" s="82"/>
    </row>
    <row r="31" ht="15.6" spans="1:15">
      <c r="A31" s="11"/>
      <c r="B31" s="48"/>
      <c r="C31" s="13"/>
      <c r="D31" s="51" t="s">
        <v>51</v>
      </c>
      <c r="E31" s="70"/>
      <c r="F31" s="50" t="s">
        <v>24</v>
      </c>
      <c r="G31" s="76"/>
      <c r="H31" s="76"/>
      <c r="I31" s="77"/>
      <c r="J31" s="77"/>
      <c r="K31" s="76"/>
      <c r="L31" s="76"/>
      <c r="M31" s="76"/>
      <c r="N31" s="70"/>
      <c r="O31" s="82"/>
    </row>
    <row r="32" ht="15.6" spans="1:15">
      <c r="A32" s="11"/>
      <c r="B32" s="48"/>
      <c r="C32" s="13"/>
      <c r="D32" s="51" t="s">
        <v>52</v>
      </c>
      <c r="E32" s="70"/>
      <c r="F32" s="50" t="s">
        <v>24</v>
      </c>
      <c r="G32" s="76"/>
      <c r="H32" s="76"/>
      <c r="I32" s="77"/>
      <c r="J32" s="77"/>
      <c r="K32" s="76"/>
      <c r="L32" s="76"/>
      <c r="M32" s="76"/>
      <c r="N32" s="70"/>
      <c r="O32" s="82"/>
    </row>
    <row r="33" ht="31.2" spans="1:15">
      <c r="A33" s="11"/>
      <c r="B33" s="48"/>
      <c r="C33" s="13"/>
      <c r="D33" s="51" t="s">
        <v>53</v>
      </c>
      <c r="E33" s="70"/>
      <c r="F33" s="50" t="s">
        <v>26</v>
      </c>
      <c r="G33" s="76"/>
      <c r="H33" s="76"/>
      <c r="I33" s="77"/>
      <c r="J33" s="77"/>
      <c r="K33" s="76"/>
      <c r="L33" s="76"/>
      <c r="M33" s="76"/>
      <c r="N33" s="70"/>
      <c r="O33" s="82"/>
    </row>
    <row r="34" spans="1:15">
      <c r="A34" s="11"/>
      <c r="B34" s="48"/>
      <c r="C34" s="13"/>
      <c r="D34" s="41" t="s">
        <v>54</v>
      </c>
      <c r="E34" s="70"/>
      <c r="F34" s="35" t="s">
        <v>43</v>
      </c>
      <c r="G34" s="76"/>
      <c r="H34" s="76"/>
      <c r="I34" s="77"/>
      <c r="J34" s="77"/>
      <c r="K34" s="76"/>
      <c r="L34" s="76"/>
      <c r="M34" s="76"/>
      <c r="N34" s="70"/>
      <c r="O34" s="82"/>
    </row>
    <row r="35" spans="1:15">
      <c r="A35" s="11"/>
      <c r="B35" s="48"/>
      <c r="C35" s="13"/>
      <c r="D35" s="41" t="s">
        <v>55</v>
      </c>
      <c r="E35" s="70"/>
      <c r="F35" s="35" t="s">
        <v>26</v>
      </c>
      <c r="G35" s="76"/>
      <c r="H35" s="76"/>
      <c r="I35" s="77"/>
      <c r="J35" s="77"/>
      <c r="K35" s="76"/>
      <c r="L35" s="76"/>
      <c r="M35" s="76"/>
      <c r="N35" s="70"/>
      <c r="O35" s="82"/>
    </row>
    <row r="36" ht="15.6" spans="1:15">
      <c r="A36" s="52" t="s">
        <v>56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</sheetData>
  <mergeCells count="22">
    <mergeCell ref="A1:O1"/>
    <mergeCell ref="A2:O2"/>
    <mergeCell ref="J3:N3"/>
    <mergeCell ref="J4:K4"/>
    <mergeCell ref="A6:C6"/>
    <mergeCell ref="A7:C7"/>
    <mergeCell ref="A36:O36"/>
    <mergeCell ref="D3:D5"/>
    <mergeCell ref="E3:E5"/>
    <mergeCell ref="F3:F5"/>
    <mergeCell ref="G3:G5"/>
    <mergeCell ref="H3:H5"/>
    <mergeCell ref="I3:I5"/>
    <mergeCell ref="L4:L5"/>
    <mergeCell ref="M4:M5"/>
    <mergeCell ref="N4:N5"/>
    <mergeCell ref="O3:O5"/>
    <mergeCell ref="A3:C5"/>
    <mergeCell ref="A8:C11"/>
    <mergeCell ref="A12:C20"/>
    <mergeCell ref="A21:C23"/>
    <mergeCell ref="A24:C3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topLeftCell="A10" workbookViewId="0">
      <selection activeCell="A2" sqref="A2:O2"/>
    </sheetView>
  </sheetViews>
  <sheetFormatPr defaultColWidth="9" defaultRowHeight="14.4"/>
  <cols>
    <col min="5" max="5" width="11.2222222222222" customWidth="1"/>
    <col min="9" max="9" width="9.37962962962963"/>
  </cols>
  <sheetData>
    <row r="1" ht="28.2" spans="1:15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5" t="s">
        <v>2</v>
      </c>
      <c r="B3" s="6"/>
      <c r="C3" s="7"/>
      <c r="D3" s="8" t="s">
        <v>3</v>
      </c>
      <c r="E3" s="5" t="s">
        <v>4</v>
      </c>
      <c r="F3" s="9" t="s">
        <v>5</v>
      </c>
      <c r="G3" s="10" t="s">
        <v>6</v>
      </c>
      <c r="H3" s="10" t="s">
        <v>7</v>
      </c>
      <c r="I3" s="53" t="s">
        <v>8</v>
      </c>
      <c r="J3" s="9" t="s">
        <v>9</v>
      </c>
      <c r="K3" s="9"/>
      <c r="L3" s="9"/>
      <c r="M3" s="9"/>
      <c r="N3" s="9"/>
      <c r="O3" s="10" t="s">
        <v>10</v>
      </c>
    </row>
    <row r="4" spans="1:15">
      <c r="A4" s="11"/>
      <c r="B4" s="12"/>
      <c r="C4" s="13"/>
      <c r="D4" s="8"/>
      <c r="E4" s="11"/>
      <c r="F4" s="9"/>
      <c r="G4" s="10"/>
      <c r="H4" s="10"/>
      <c r="I4" s="53"/>
      <c r="J4" s="9" t="s">
        <v>11</v>
      </c>
      <c r="K4" s="9"/>
      <c r="L4" s="10" t="s">
        <v>12</v>
      </c>
      <c r="M4" s="10" t="s">
        <v>13</v>
      </c>
      <c r="N4" s="10" t="s">
        <v>14</v>
      </c>
      <c r="O4" s="10"/>
    </row>
    <row r="5" ht="24" spans="1:15">
      <c r="A5" s="14"/>
      <c r="B5" s="15"/>
      <c r="C5" s="16"/>
      <c r="D5" s="8"/>
      <c r="E5" s="14"/>
      <c r="F5" s="9"/>
      <c r="G5" s="10"/>
      <c r="H5" s="10"/>
      <c r="I5" s="53"/>
      <c r="J5" s="53" t="s">
        <v>15</v>
      </c>
      <c r="K5" s="10" t="s">
        <v>16</v>
      </c>
      <c r="L5" s="10"/>
      <c r="M5" s="10"/>
      <c r="N5" s="10"/>
      <c r="O5" s="10"/>
    </row>
    <row r="6" spans="1:15">
      <c r="A6" s="54" t="s">
        <v>17</v>
      </c>
      <c r="B6" s="55"/>
      <c r="C6" s="56"/>
      <c r="D6" s="57"/>
      <c r="E6" s="34"/>
      <c r="F6" s="58"/>
      <c r="G6" s="59"/>
      <c r="H6" s="59"/>
      <c r="I6" s="77">
        <v>120</v>
      </c>
      <c r="J6" s="77">
        <v>78</v>
      </c>
      <c r="K6" s="77">
        <v>78</v>
      </c>
      <c r="L6" s="77"/>
      <c r="M6" s="77">
        <v>42</v>
      </c>
      <c r="N6" s="77"/>
      <c r="O6" s="77"/>
    </row>
    <row r="7" spans="1:15">
      <c r="A7" s="60" t="s">
        <v>18</v>
      </c>
      <c r="B7" s="61"/>
      <c r="C7" s="62"/>
      <c r="D7" s="63" t="s">
        <v>17</v>
      </c>
      <c r="E7" s="34"/>
      <c r="F7" s="58"/>
      <c r="G7" s="64"/>
      <c r="H7" s="58"/>
      <c r="I7" s="77">
        <v>120</v>
      </c>
      <c r="J7" s="77">
        <v>78</v>
      </c>
      <c r="K7" s="77">
        <v>78</v>
      </c>
      <c r="L7" s="77"/>
      <c r="M7" s="77">
        <v>42</v>
      </c>
      <c r="N7" s="77"/>
      <c r="O7" s="77"/>
    </row>
    <row r="8" spans="1:15">
      <c r="A8" s="65" t="s">
        <v>19</v>
      </c>
      <c r="B8" s="66"/>
      <c r="C8" s="67"/>
      <c r="D8" s="68" t="s">
        <v>20</v>
      </c>
      <c r="E8" s="69"/>
      <c r="F8" s="69"/>
      <c r="G8" s="64"/>
      <c r="H8" s="58"/>
      <c r="I8" s="77"/>
      <c r="J8" s="77"/>
      <c r="K8" s="77"/>
      <c r="L8" s="77"/>
      <c r="M8" s="77"/>
      <c r="N8" s="77"/>
      <c r="O8" s="77"/>
    </row>
    <row r="9" spans="1:15">
      <c r="A9" s="30"/>
      <c r="B9" s="31"/>
      <c r="C9" s="32"/>
      <c r="D9" s="33" t="s">
        <v>21</v>
      </c>
      <c r="E9" s="35"/>
      <c r="F9" s="35" t="s">
        <v>22</v>
      </c>
      <c r="G9" s="70"/>
      <c r="H9" s="70"/>
      <c r="I9" s="77"/>
      <c r="J9" s="77"/>
      <c r="K9" s="70"/>
      <c r="L9" s="70"/>
      <c r="M9" s="35"/>
      <c r="N9" s="70"/>
      <c r="O9" s="35"/>
    </row>
    <row r="10" spans="1:15">
      <c r="A10" s="30"/>
      <c r="B10" s="31"/>
      <c r="C10" s="32"/>
      <c r="D10" s="33" t="s">
        <v>23</v>
      </c>
      <c r="E10" s="71"/>
      <c r="F10" s="35" t="s">
        <v>24</v>
      </c>
      <c r="G10" s="70"/>
      <c r="H10" s="70"/>
      <c r="I10" s="77"/>
      <c r="J10" s="77"/>
      <c r="K10" s="70"/>
      <c r="L10" s="70"/>
      <c r="M10" s="70"/>
      <c r="N10" s="70"/>
      <c r="O10" s="70"/>
    </row>
    <row r="11" ht="24" spans="1:15">
      <c r="A11" s="30"/>
      <c r="B11" s="31"/>
      <c r="C11" s="32"/>
      <c r="D11" s="36" t="s">
        <v>25</v>
      </c>
      <c r="E11" s="71"/>
      <c r="F11" s="35" t="s">
        <v>26</v>
      </c>
      <c r="G11" s="70"/>
      <c r="H11" s="70"/>
      <c r="I11" s="77"/>
      <c r="J11" s="77"/>
      <c r="K11" s="70"/>
      <c r="L11" s="70"/>
      <c r="M11" s="70"/>
      <c r="N11" s="70"/>
      <c r="O11" s="70"/>
    </row>
    <row r="12" spans="1:15">
      <c r="A12" s="65" t="s">
        <v>27</v>
      </c>
      <c r="B12" s="66"/>
      <c r="C12" s="67"/>
      <c r="D12" s="68" t="s">
        <v>20</v>
      </c>
      <c r="E12" s="72"/>
      <c r="F12" s="69"/>
      <c r="G12" s="64"/>
      <c r="H12" s="58"/>
      <c r="I12" s="77">
        <v>120</v>
      </c>
      <c r="J12" s="77">
        <v>78</v>
      </c>
      <c r="K12" s="77">
        <v>78</v>
      </c>
      <c r="L12" s="77"/>
      <c r="M12" s="77">
        <v>42</v>
      </c>
      <c r="N12" s="77"/>
      <c r="O12" s="77"/>
    </row>
    <row r="13" spans="1:15">
      <c r="A13" s="30"/>
      <c r="B13" s="31"/>
      <c r="C13" s="32"/>
      <c r="D13" s="33" t="s">
        <v>28</v>
      </c>
      <c r="E13" s="73">
        <v>2500</v>
      </c>
      <c r="F13" s="35" t="s">
        <v>24</v>
      </c>
      <c r="G13" s="70">
        <f>I13/E13</f>
        <v>0.048</v>
      </c>
      <c r="H13" s="35">
        <f>J13/E13</f>
        <v>0.0312</v>
      </c>
      <c r="I13" s="77">
        <v>120</v>
      </c>
      <c r="J13" s="77">
        <v>78</v>
      </c>
      <c r="K13" s="70">
        <v>78</v>
      </c>
      <c r="L13" s="35"/>
      <c r="M13" s="35">
        <v>42</v>
      </c>
      <c r="N13" s="78"/>
      <c r="O13" s="79"/>
    </row>
    <row r="14" spans="1:15">
      <c r="A14" s="30"/>
      <c r="B14" s="31"/>
      <c r="C14" s="32"/>
      <c r="D14" s="33" t="s">
        <v>29</v>
      </c>
      <c r="E14" s="73"/>
      <c r="F14" s="35" t="s">
        <v>24</v>
      </c>
      <c r="G14" s="70"/>
      <c r="H14" s="35"/>
      <c r="I14" s="77"/>
      <c r="J14" s="77"/>
      <c r="K14" s="70"/>
      <c r="L14" s="70"/>
      <c r="M14" s="70"/>
      <c r="N14" s="70"/>
      <c r="O14" s="70"/>
    </row>
    <row r="15" spans="1:15">
      <c r="A15" s="30"/>
      <c r="B15" s="31"/>
      <c r="C15" s="32"/>
      <c r="D15" s="33" t="s">
        <v>30</v>
      </c>
      <c r="E15" s="73"/>
      <c r="F15" s="35" t="s">
        <v>24</v>
      </c>
      <c r="G15" s="70"/>
      <c r="H15" s="35"/>
      <c r="I15" s="77"/>
      <c r="J15" s="77"/>
      <c r="K15" s="70"/>
      <c r="L15" s="70"/>
      <c r="M15" s="70"/>
      <c r="N15" s="70"/>
      <c r="O15" s="70"/>
    </row>
    <row r="16" spans="1:15">
      <c r="A16" s="30"/>
      <c r="B16" s="31"/>
      <c r="C16" s="32"/>
      <c r="D16" s="38" t="s">
        <v>31</v>
      </c>
      <c r="E16" s="73"/>
      <c r="F16" s="35" t="s">
        <v>24</v>
      </c>
      <c r="G16" s="70"/>
      <c r="H16" s="35"/>
      <c r="I16" s="77"/>
      <c r="J16" s="77"/>
      <c r="K16" s="70"/>
      <c r="L16" s="70"/>
      <c r="M16" s="70"/>
      <c r="N16" s="70"/>
      <c r="O16" s="80"/>
    </row>
    <row r="17" spans="1:15">
      <c r="A17" s="30"/>
      <c r="B17" s="31"/>
      <c r="C17" s="32"/>
      <c r="D17" s="39" t="s">
        <v>32</v>
      </c>
      <c r="E17" s="73"/>
      <c r="F17" s="40" t="s">
        <v>24</v>
      </c>
      <c r="G17" s="70"/>
      <c r="H17" s="35"/>
      <c r="I17" s="77"/>
      <c r="J17" s="77"/>
      <c r="K17" s="70"/>
      <c r="L17" s="70"/>
      <c r="M17" s="70"/>
      <c r="N17" s="70"/>
      <c r="O17" s="80"/>
    </row>
    <row r="18" spans="1:15">
      <c r="A18" s="30"/>
      <c r="B18" s="31"/>
      <c r="C18" s="32"/>
      <c r="D18" s="39" t="s">
        <v>33</v>
      </c>
      <c r="E18" s="73"/>
      <c r="F18" s="40" t="s">
        <v>24</v>
      </c>
      <c r="G18" s="70"/>
      <c r="H18" s="35"/>
      <c r="I18" s="77"/>
      <c r="J18" s="77"/>
      <c r="K18" s="70"/>
      <c r="L18" s="70"/>
      <c r="M18" s="70"/>
      <c r="N18" s="70"/>
      <c r="O18" s="80"/>
    </row>
    <row r="19" spans="1:15">
      <c r="A19" s="30"/>
      <c r="B19" s="31"/>
      <c r="C19" s="32"/>
      <c r="D19" s="41" t="s">
        <v>34</v>
      </c>
      <c r="E19" s="73"/>
      <c r="F19" s="35" t="s">
        <v>24</v>
      </c>
      <c r="G19" s="70"/>
      <c r="H19" s="35"/>
      <c r="I19" s="77"/>
      <c r="J19" s="77"/>
      <c r="K19" s="70"/>
      <c r="L19" s="70"/>
      <c r="M19" s="70"/>
      <c r="N19" s="70"/>
      <c r="O19" s="80"/>
    </row>
    <row r="20" spans="1:15">
      <c r="A20" s="30"/>
      <c r="B20" s="31"/>
      <c r="C20" s="32"/>
      <c r="D20" s="41" t="s">
        <v>35</v>
      </c>
      <c r="E20" s="73"/>
      <c r="F20" s="35" t="s">
        <v>36</v>
      </c>
      <c r="G20" s="70"/>
      <c r="H20" s="35"/>
      <c r="I20" s="77"/>
      <c r="J20" s="77"/>
      <c r="K20" s="70"/>
      <c r="L20" s="70"/>
      <c r="M20" s="70"/>
      <c r="N20" s="70"/>
      <c r="O20" s="80"/>
    </row>
    <row r="21" spans="1:15">
      <c r="A21" s="9" t="s">
        <v>37</v>
      </c>
      <c r="B21" s="9"/>
      <c r="C21" s="9"/>
      <c r="D21" s="57" t="s">
        <v>17</v>
      </c>
      <c r="E21" s="74"/>
      <c r="F21" s="58"/>
      <c r="G21" s="70"/>
      <c r="H21" s="35"/>
      <c r="I21" s="77"/>
      <c r="J21" s="77"/>
      <c r="K21" s="77"/>
      <c r="L21" s="77"/>
      <c r="M21" s="77"/>
      <c r="N21" s="77"/>
      <c r="O21" s="81"/>
    </row>
    <row r="22" spans="1:15">
      <c r="A22" s="9"/>
      <c r="B22" s="9"/>
      <c r="C22" s="9"/>
      <c r="D22" s="44" t="s">
        <v>38</v>
      </c>
      <c r="E22" s="74"/>
      <c r="F22" s="35" t="s">
        <v>36</v>
      </c>
      <c r="G22" s="70"/>
      <c r="H22" s="35"/>
      <c r="I22" s="77"/>
      <c r="J22" s="77"/>
      <c r="K22" s="77"/>
      <c r="L22" s="77"/>
      <c r="M22" s="77"/>
      <c r="N22" s="77"/>
      <c r="O22" s="81"/>
    </row>
    <row r="23" spans="1:15">
      <c r="A23" s="9"/>
      <c r="B23" s="9"/>
      <c r="C23" s="9"/>
      <c r="D23" s="41" t="s">
        <v>39</v>
      </c>
      <c r="E23" s="74"/>
      <c r="F23" s="35" t="s">
        <v>40</v>
      </c>
      <c r="G23" s="70"/>
      <c r="H23" s="35"/>
      <c r="I23" s="77"/>
      <c r="J23" s="77"/>
      <c r="K23" s="77"/>
      <c r="L23" s="77"/>
      <c r="M23" s="77"/>
      <c r="N23" s="77"/>
      <c r="O23" s="81"/>
    </row>
    <row r="24" spans="1:15">
      <c r="A24" s="5" t="s">
        <v>41</v>
      </c>
      <c r="B24" s="6"/>
      <c r="C24" s="7"/>
      <c r="D24" s="68" t="s">
        <v>17</v>
      </c>
      <c r="E24" s="75"/>
      <c r="F24" s="69"/>
      <c r="G24" s="70"/>
      <c r="H24" s="35"/>
      <c r="I24" s="77"/>
      <c r="J24" s="77"/>
      <c r="K24" s="81"/>
      <c r="L24" s="81"/>
      <c r="M24" s="81"/>
      <c r="N24" s="81"/>
      <c r="O24" s="81"/>
    </row>
    <row r="25" ht="31.2" spans="1:15">
      <c r="A25" s="11"/>
      <c r="B25" s="48"/>
      <c r="C25" s="13"/>
      <c r="D25" s="49" t="s">
        <v>42</v>
      </c>
      <c r="E25" s="70"/>
      <c r="F25" s="50" t="s">
        <v>43</v>
      </c>
      <c r="G25" s="76"/>
      <c r="H25" s="76"/>
      <c r="I25" s="77"/>
      <c r="J25" s="77"/>
      <c r="K25" s="76"/>
      <c r="L25" s="76"/>
      <c r="M25" s="76"/>
      <c r="N25" s="70"/>
      <c r="O25" s="82"/>
    </row>
    <row r="26" ht="31.2" spans="1:15">
      <c r="A26" s="11"/>
      <c r="B26" s="48"/>
      <c r="C26" s="13"/>
      <c r="D26" s="51" t="s">
        <v>44</v>
      </c>
      <c r="E26" s="70"/>
      <c r="F26" s="50" t="s">
        <v>45</v>
      </c>
      <c r="G26" s="76"/>
      <c r="H26" s="76"/>
      <c r="I26" s="77"/>
      <c r="J26" s="77"/>
      <c r="K26" s="76"/>
      <c r="L26" s="76"/>
      <c r="M26" s="76"/>
      <c r="N26" s="70"/>
      <c r="O26" s="82"/>
    </row>
    <row r="27" ht="31.2" spans="1:15">
      <c r="A27" s="11"/>
      <c r="B27" s="48"/>
      <c r="C27" s="13"/>
      <c r="D27" s="51" t="s">
        <v>46</v>
      </c>
      <c r="E27" s="70"/>
      <c r="F27" s="50" t="s">
        <v>47</v>
      </c>
      <c r="G27" s="76"/>
      <c r="H27" s="76"/>
      <c r="I27" s="77"/>
      <c r="J27" s="77"/>
      <c r="K27" s="76"/>
      <c r="L27" s="76"/>
      <c r="M27" s="76"/>
      <c r="N27" s="70"/>
      <c r="O27" s="82"/>
    </row>
    <row r="28" ht="15.6" spans="1:15">
      <c r="A28" s="11"/>
      <c r="B28" s="48"/>
      <c r="C28" s="13"/>
      <c r="D28" s="51" t="s">
        <v>48</v>
      </c>
      <c r="E28" s="70"/>
      <c r="F28" s="50" t="s">
        <v>26</v>
      </c>
      <c r="G28" s="76"/>
      <c r="H28" s="76"/>
      <c r="I28" s="77"/>
      <c r="J28" s="77"/>
      <c r="K28" s="76"/>
      <c r="L28" s="76"/>
      <c r="M28" s="76"/>
      <c r="N28" s="70"/>
      <c r="O28" s="82"/>
    </row>
    <row r="29" ht="31.2" spans="1:15">
      <c r="A29" s="11"/>
      <c r="B29" s="48"/>
      <c r="C29" s="13"/>
      <c r="D29" s="51" t="s">
        <v>49</v>
      </c>
      <c r="E29" s="70"/>
      <c r="F29" s="50" t="s">
        <v>24</v>
      </c>
      <c r="G29" s="76"/>
      <c r="H29" s="76"/>
      <c r="I29" s="77"/>
      <c r="J29" s="77"/>
      <c r="K29" s="76"/>
      <c r="L29" s="76"/>
      <c r="M29" s="76"/>
      <c r="N29" s="70"/>
      <c r="O29" s="82"/>
    </row>
    <row r="30" ht="15.6" spans="1:15">
      <c r="A30" s="11"/>
      <c r="B30" s="48"/>
      <c r="C30" s="13"/>
      <c r="D30" s="51" t="s">
        <v>50</v>
      </c>
      <c r="E30" s="70"/>
      <c r="F30" s="50" t="s">
        <v>36</v>
      </c>
      <c r="G30" s="76"/>
      <c r="H30" s="76"/>
      <c r="I30" s="77"/>
      <c r="J30" s="77"/>
      <c r="K30" s="76"/>
      <c r="L30" s="76"/>
      <c r="M30" s="76"/>
      <c r="N30" s="70"/>
      <c r="O30" s="82"/>
    </row>
    <row r="31" ht="15.6" spans="1:15">
      <c r="A31" s="11"/>
      <c r="B31" s="48"/>
      <c r="C31" s="13"/>
      <c r="D31" s="51" t="s">
        <v>51</v>
      </c>
      <c r="E31" s="70"/>
      <c r="F31" s="50" t="s">
        <v>24</v>
      </c>
      <c r="G31" s="76"/>
      <c r="H31" s="76"/>
      <c r="I31" s="77"/>
      <c r="J31" s="77"/>
      <c r="K31" s="76"/>
      <c r="L31" s="76"/>
      <c r="M31" s="76"/>
      <c r="N31" s="70"/>
      <c r="O31" s="82"/>
    </row>
    <row r="32" ht="15.6" spans="1:15">
      <c r="A32" s="11"/>
      <c r="B32" s="48"/>
      <c r="C32" s="13"/>
      <c r="D32" s="51" t="s">
        <v>52</v>
      </c>
      <c r="E32" s="70"/>
      <c r="F32" s="50" t="s">
        <v>24</v>
      </c>
      <c r="G32" s="76"/>
      <c r="H32" s="76"/>
      <c r="I32" s="77"/>
      <c r="J32" s="77"/>
      <c r="K32" s="76"/>
      <c r="L32" s="76"/>
      <c r="M32" s="76"/>
      <c r="N32" s="70"/>
      <c r="O32" s="82"/>
    </row>
    <row r="33" ht="31.2" spans="1:15">
      <c r="A33" s="11"/>
      <c r="B33" s="48"/>
      <c r="C33" s="13"/>
      <c r="D33" s="51" t="s">
        <v>53</v>
      </c>
      <c r="E33" s="70"/>
      <c r="F33" s="50" t="s">
        <v>26</v>
      </c>
      <c r="G33" s="76"/>
      <c r="H33" s="76"/>
      <c r="I33" s="77"/>
      <c r="J33" s="77"/>
      <c r="K33" s="76"/>
      <c r="L33" s="76"/>
      <c r="M33" s="76"/>
      <c r="N33" s="70"/>
      <c r="O33" s="82"/>
    </row>
    <row r="34" spans="1:15">
      <c r="A34" s="11"/>
      <c r="B34" s="48"/>
      <c r="C34" s="13"/>
      <c r="D34" s="41" t="s">
        <v>54</v>
      </c>
      <c r="E34" s="70"/>
      <c r="F34" s="35" t="s">
        <v>43</v>
      </c>
      <c r="G34" s="76"/>
      <c r="H34" s="76"/>
      <c r="I34" s="77"/>
      <c r="J34" s="77"/>
      <c r="K34" s="76"/>
      <c r="L34" s="76"/>
      <c r="M34" s="76"/>
      <c r="N34" s="70"/>
      <c r="O34" s="82"/>
    </row>
    <row r="35" spans="1:15">
      <c r="A35" s="11"/>
      <c r="B35" s="48"/>
      <c r="C35" s="13"/>
      <c r="D35" s="41" t="s">
        <v>55</v>
      </c>
      <c r="E35" s="70"/>
      <c r="F35" s="35" t="s">
        <v>26</v>
      </c>
      <c r="G35" s="76"/>
      <c r="H35" s="76"/>
      <c r="I35" s="77"/>
      <c r="J35" s="77"/>
      <c r="K35" s="76"/>
      <c r="L35" s="76"/>
      <c r="M35" s="76"/>
      <c r="N35" s="70"/>
      <c r="O35" s="82"/>
    </row>
    <row r="36" ht="15.6" spans="1:15">
      <c r="A36" s="52" t="s">
        <v>56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</sheetData>
  <mergeCells count="22">
    <mergeCell ref="A1:O1"/>
    <mergeCell ref="A2:O2"/>
    <mergeCell ref="J3:N3"/>
    <mergeCell ref="J4:K4"/>
    <mergeCell ref="A6:C6"/>
    <mergeCell ref="A7:C7"/>
    <mergeCell ref="A36:O36"/>
    <mergeCell ref="D3:D5"/>
    <mergeCell ref="E3:E5"/>
    <mergeCell ref="F3:F5"/>
    <mergeCell ref="G3:G5"/>
    <mergeCell ref="H3:H5"/>
    <mergeCell ref="I3:I5"/>
    <mergeCell ref="L4:L5"/>
    <mergeCell ref="M4:M5"/>
    <mergeCell ref="N4:N5"/>
    <mergeCell ref="O3:O5"/>
    <mergeCell ref="A3:C5"/>
    <mergeCell ref="A8:C11"/>
    <mergeCell ref="A12:C20"/>
    <mergeCell ref="A21:C23"/>
    <mergeCell ref="A24:C35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topLeftCell="A19" workbookViewId="0">
      <selection activeCell="J13" sqref="J13:J22"/>
    </sheetView>
  </sheetViews>
  <sheetFormatPr defaultColWidth="9" defaultRowHeight="14.4"/>
  <sheetData>
    <row r="1" ht="28.2" spans="1:15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4" t="s">
        <v>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5" t="s">
        <v>2</v>
      </c>
      <c r="B3" s="6"/>
      <c r="C3" s="7"/>
      <c r="D3" s="8" t="s">
        <v>3</v>
      </c>
      <c r="E3" s="5" t="s">
        <v>4</v>
      </c>
      <c r="F3" s="9" t="s">
        <v>5</v>
      </c>
      <c r="G3" s="10" t="s">
        <v>6</v>
      </c>
      <c r="H3" s="10" t="s">
        <v>7</v>
      </c>
      <c r="I3" s="53" t="s">
        <v>8</v>
      </c>
      <c r="J3" s="9" t="s">
        <v>9</v>
      </c>
      <c r="K3" s="9"/>
      <c r="L3" s="9"/>
      <c r="M3" s="9"/>
      <c r="N3" s="9"/>
      <c r="O3" s="10" t="s">
        <v>10</v>
      </c>
    </row>
    <row r="4" spans="1:15">
      <c r="A4" s="11"/>
      <c r="B4" s="12"/>
      <c r="C4" s="13"/>
      <c r="D4" s="8"/>
      <c r="E4" s="11"/>
      <c r="F4" s="9"/>
      <c r="G4" s="10"/>
      <c r="H4" s="10"/>
      <c r="I4" s="53"/>
      <c r="J4" s="9" t="s">
        <v>11</v>
      </c>
      <c r="K4" s="9"/>
      <c r="L4" s="10" t="s">
        <v>12</v>
      </c>
      <c r="M4" s="10" t="s">
        <v>13</v>
      </c>
      <c r="N4" s="10" t="s">
        <v>14</v>
      </c>
      <c r="O4" s="10"/>
    </row>
    <row r="5" ht="24" spans="1:15">
      <c r="A5" s="14"/>
      <c r="B5" s="15"/>
      <c r="C5" s="16"/>
      <c r="D5" s="8"/>
      <c r="E5" s="14"/>
      <c r="F5" s="9"/>
      <c r="G5" s="10"/>
      <c r="H5" s="10"/>
      <c r="I5" s="53"/>
      <c r="J5" s="53" t="s">
        <v>15</v>
      </c>
      <c r="K5" s="10" t="s">
        <v>16</v>
      </c>
      <c r="L5" s="10"/>
      <c r="M5" s="10"/>
      <c r="N5" s="10"/>
      <c r="O5" s="10"/>
    </row>
    <row r="6" spans="1:15">
      <c r="A6" s="54" t="s">
        <v>17</v>
      </c>
      <c r="B6" s="55"/>
      <c r="C6" s="56"/>
      <c r="D6" s="57"/>
      <c r="E6" s="34"/>
      <c r="F6" s="58"/>
      <c r="G6" s="59"/>
      <c r="H6" s="59"/>
      <c r="I6" s="77">
        <v>54.55</v>
      </c>
      <c r="J6" s="77">
        <v>50</v>
      </c>
      <c r="K6" s="77">
        <v>50</v>
      </c>
      <c r="L6" s="77"/>
      <c r="M6" s="77">
        <v>4.55</v>
      </c>
      <c r="N6" s="77">
        <v>0</v>
      </c>
      <c r="O6" s="77"/>
    </row>
    <row r="7" spans="1:15">
      <c r="A7" s="60" t="s">
        <v>18</v>
      </c>
      <c r="B7" s="61"/>
      <c r="C7" s="62"/>
      <c r="D7" s="63" t="s">
        <v>17</v>
      </c>
      <c r="E7" s="34"/>
      <c r="F7" s="58"/>
      <c r="G7" s="64"/>
      <c r="H7" s="58"/>
      <c r="I7" s="77">
        <v>54.55</v>
      </c>
      <c r="J7" s="77">
        <v>50</v>
      </c>
      <c r="K7" s="77">
        <v>50</v>
      </c>
      <c r="L7" s="77"/>
      <c r="M7" s="77">
        <v>4.55</v>
      </c>
      <c r="N7" s="77">
        <v>0</v>
      </c>
      <c r="O7" s="77"/>
    </row>
    <row r="8" spans="1:15">
      <c r="A8" s="65" t="s">
        <v>19</v>
      </c>
      <c r="B8" s="66"/>
      <c r="C8" s="67"/>
      <c r="D8" s="68" t="s">
        <v>20</v>
      </c>
      <c r="E8" s="69"/>
      <c r="F8" s="69"/>
      <c r="G8" s="64"/>
      <c r="H8" s="58"/>
      <c r="I8" s="77"/>
      <c r="J8" s="77"/>
      <c r="K8" s="77"/>
      <c r="L8" s="77"/>
      <c r="M8" s="77"/>
      <c r="N8" s="77"/>
      <c r="O8" s="77"/>
    </row>
    <row r="9" spans="1:15">
      <c r="A9" s="30"/>
      <c r="B9" s="31"/>
      <c r="C9" s="32"/>
      <c r="D9" s="33" t="s">
        <v>21</v>
      </c>
      <c r="E9" s="35"/>
      <c r="F9" s="35" t="s">
        <v>22</v>
      </c>
      <c r="G9" s="70"/>
      <c r="H9" s="70"/>
      <c r="I9" s="77"/>
      <c r="J9" s="77"/>
      <c r="K9" s="70"/>
      <c r="L9" s="70"/>
      <c r="M9" s="35"/>
      <c r="N9" s="70"/>
      <c r="O9" s="35"/>
    </row>
    <row r="10" spans="1:15">
      <c r="A10" s="30"/>
      <c r="B10" s="31"/>
      <c r="C10" s="32"/>
      <c r="D10" s="33" t="s">
        <v>23</v>
      </c>
      <c r="E10" s="71"/>
      <c r="F10" s="35" t="s">
        <v>24</v>
      </c>
      <c r="G10" s="70"/>
      <c r="H10" s="70"/>
      <c r="I10" s="77"/>
      <c r="J10" s="77"/>
      <c r="K10" s="70"/>
      <c r="L10" s="70"/>
      <c r="M10" s="70"/>
      <c r="N10" s="70"/>
      <c r="O10" s="70"/>
    </row>
    <row r="11" ht="24" spans="1:15">
      <c r="A11" s="30"/>
      <c r="B11" s="31"/>
      <c r="C11" s="32"/>
      <c r="D11" s="36" t="s">
        <v>25</v>
      </c>
      <c r="E11" s="71"/>
      <c r="F11" s="35" t="s">
        <v>26</v>
      </c>
      <c r="G11" s="70"/>
      <c r="H11" s="70"/>
      <c r="I11" s="77"/>
      <c r="J11" s="77"/>
      <c r="K11" s="70"/>
      <c r="L11" s="70"/>
      <c r="M11" s="70"/>
      <c r="N11" s="70"/>
      <c r="O11" s="70"/>
    </row>
    <row r="12" spans="1:15">
      <c r="A12" s="65" t="s">
        <v>27</v>
      </c>
      <c r="B12" s="66"/>
      <c r="C12" s="67"/>
      <c r="D12" s="68" t="s">
        <v>20</v>
      </c>
      <c r="E12" s="72"/>
      <c r="F12" s="69"/>
      <c r="G12" s="64"/>
      <c r="H12" s="58"/>
      <c r="I12" s="77">
        <v>54.55</v>
      </c>
      <c r="J12" s="77">
        <v>50</v>
      </c>
      <c r="K12" s="77">
        <v>50</v>
      </c>
      <c r="L12" s="77"/>
      <c r="M12" s="77">
        <v>4.55</v>
      </c>
      <c r="N12" s="77"/>
      <c r="O12" s="77"/>
    </row>
    <row r="13" spans="1:15">
      <c r="A13" s="30"/>
      <c r="B13" s="31"/>
      <c r="C13" s="32"/>
      <c r="D13" s="33" t="s">
        <v>28</v>
      </c>
      <c r="E13" s="73">
        <v>802</v>
      </c>
      <c r="F13" s="35" t="s">
        <v>24</v>
      </c>
      <c r="G13" s="70">
        <f>I13/E13</f>
        <v>0.0567955112219451</v>
      </c>
      <c r="H13" s="35">
        <f>J13/E13</f>
        <v>0.0511221945137157</v>
      </c>
      <c r="I13" s="77">
        <v>45.55</v>
      </c>
      <c r="J13" s="77">
        <v>41</v>
      </c>
      <c r="K13" s="70">
        <v>41</v>
      </c>
      <c r="L13" s="35"/>
      <c r="M13" s="35">
        <v>4.55</v>
      </c>
      <c r="N13" s="78"/>
      <c r="O13" s="79"/>
    </row>
    <row r="14" spans="1:15">
      <c r="A14" s="30"/>
      <c r="B14" s="31"/>
      <c r="C14" s="32"/>
      <c r="D14" s="33" t="s">
        <v>29</v>
      </c>
      <c r="E14" s="73"/>
      <c r="F14" s="35" t="s">
        <v>24</v>
      </c>
      <c r="G14" s="70"/>
      <c r="H14" s="35"/>
      <c r="I14" s="77"/>
      <c r="J14" s="77"/>
      <c r="K14" s="70"/>
      <c r="L14" s="70"/>
      <c r="M14" s="70"/>
      <c r="N14" s="70"/>
      <c r="O14" s="70"/>
    </row>
    <row r="15" spans="1:15">
      <c r="A15" s="30"/>
      <c r="B15" s="31"/>
      <c r="C15" s="32"/>
      <c r="D15" s="33" t="s">
        <v>30</v>
      </c>
      <c r="E15" s="73"/>
      <c r="F15" s="35" t="s">
        <v>24</v>
      </c>
      <c r="G15" s="70"/>
      <c r="H15" s="35"/>
      <c r="I15" s="77"/>
      <c r="J15" s="77"/>
      <c r="K15" s="70"/>
      <c r="L15" s="70"/>
      <c r="M15" s="70"/>
      <c r="N15" s="70"/>
      <c r="O15" s="70"/>
    </row>
    <row r="16" spans="1:15">
      <c r="A16" s="30"/>
      <c r="B16" s="31"/>
      <c r="C16" s="32"/>
      <c r="D16" s="38" t="s">
        <v>31</v>
      </c>
      <c r="E16" s="73"/>
      <c r="F16" s="35" t="s">
        <v>24</v>
      </c>
      <c r="G16" s="70"/>
      <c r="H16" s="35"/>
      <c r="I16" s="77"/>
      <c r="J16" s="77"/>
      <c r="K16" s="70"/>
      <c r="L16" s="70"/>
      <c r="M16" s="70"/>
      <c r="N16" s="70"/>
      <c r="O16" s="80"/>
    </row>
    <row r="17" spans="1:15">
      <c r="A17" s="30"/>
      <c r="B17" s="31"/>
      <c r="C17" s="32"/>
      <c r="D17" s="39" t="s">
        <v>32</v>
      </c>
      <c r="E17" s="73"/>
      <c r="F17" s="40" t="s">
        <v>24</v>
      </c>
      <c r="G17" s="70"/>
      <c r="H17" s="35"/>
      <c r="I17" s="77"/>
      <c r="J17" s="77"/>
      <c r="K17" s="70"/>
      <c r="L17" s="70"/>
      <c r="M17" s="70"/>
      <c r="N17" s="70"/>
      <c r="O17" s="80"/>
    </row>
    <row r="18" spans="1:15">
      <c r="A18" s="30"/>
      <c r="B18" s="31"/>
      <c r="C18" s="32"/>
      <c r="D18" s="39" t="s">
        <v>33</v>
      </c>
      <c r="E18" s="73"/>
      <c r="F18" s="40" t="s">
        <v>24</v>
      </c>
      <c r="G18" s="70"/>
      <c r="H18" s="35"/>
      <c r="I18" s="77"/>
      <c r="J18" s="77"/>
      <c r="K18" s="70"/>
      <c r="L18" s="70"/>
      <c r="M18" s="70"/>
      <c r="N18" s="70"/>
      <c r="O18" s="80"/>
    </row>
    <row r="19" spans="1:15">
      <c r="A19" s="30"/>
      <c r="B19" s="31"/>
      <c r="C19" s="32"/>
      <c r="D19" s="41" t="s">
        <v>34</v>
      </c>
      <c r="E19" s="73">
        <v>90</v>
      </c>
      <c r="F19" s="35" t="s">
        <v>24</v>
      </c>
      <c r="G19" s="70">
        <f>I19/E19</f>
        <v>0.0777777777777778</v>
      </c>
      <c r="H19" s="35">
        <f>J19/E19</f>
        <v>0.0777777777777778</v>
      </c>
      <c r="I19" s="77">
        <v>7</v>
      </c>
      <c r="J19" s="77">
        <v>7</v>
      </c>
      <c r="K19" s="70">
        <v>7</v>
      </c>
      <c r="L19" s="70"/>
      <c r="M19" s="70"/>
      <c r="N19" s="70"/>
      <c r="O19" s="80"/>
    </row>
    <row r="20" spans="1:15">
      <c r="A20" s="30"/>
      <c r="B20" s="31"/>
      <c r="C20" s="32"/>
      <c r="D20" s="41" t="s">
        <v>35</v>
      </c>
      <c r="E20" s="73">
        <v>10</v>
      </c>
      <c r="F20" s="35" t="s">
        <v>36</v>
      </c>
      <c r="G20" s="70">
        <f>I20/E20</f>
        <v>0.2</v>
      </c>
      <c r="H20" s="35">
        <f>J20/E20</f>
        <v>0.2</v>
      </c>
      <c r="I20" s="77">
        <v>2</v>
      </c>
      <c r="J20" s="77">
        <v>2</v>
      </c>
      <c r="K20" s="70">
        <v>2</v>
      </c>
      <c r="L20" s="70"/>
      <c r="M20" s="70"/>
      <c r="N20" s="70"/>
      <c r="O20" s="80"/>
    </row>
    <row r="21" spans="1:15">
      <c r="A21" s="9" t="s">
        <v>37</v>
      </c>
      <c r="B21" s="9"/>
      <c r="C21" s="9"/>
      <c r="D21" s="57" t="s">
        <v>17</v>
      </c>
      <c r="E21" s="74"/>
      <c r="F21" s="58"/>
      <c r="G21" s="70"/>
      <c r="H21" s="35"/>
      <c r="I21" s="77"/>
      <c r="J21" s="77"/>
      <c r="K21" s="77"/>
      <c r="L21" s="77"/>
      <c r="M21" s="77"/>
      <c r="N21" s="77"/>
      <c r="O21" s="81"/>
    </row>
    <row r="22" spans="1:15">
      <c r="A22" s="9"/>
      <c r="B22" s="9"/>
      <c r="C22" s="9"/>
      <c r="D22" s="44" t="s">
        <v>38</v>
      </c>
      <c r="E22" s="74"/>
      <c r="F22" s="35" t="s">
        <v>36</v>
      </c>
      <c r="G22" s="70"/>
      <c r="H22" s="35"/>
      <c r="I22" s="77"/>
      <c r="J22" s="77"/>
      <c r="K22" s="77"/>
      <c r="L22" s="77"/>
      <c r="M22" s="77"/>
      <c r="N22" s="77"/>
      <c r="O22" s="81"/>
    </row>
    <row r="23" spans="1:15">
      <c r="A23" s="9"/>
      <c r="B23" s="9"/>
      <c r="C23" s="9"/>
      <c r="D23" s="41" t="s">
        <v>39</v>
      </c>
      <c r="E23" s="74"/>
      <c r="F23" s="35" t="s">
        <v>40</v>
      </c>
      <c r="G23" s="70"/>
      <c r="H23" s="35"/>
      <c r="I23" s="77"/>
      <c r="J23" s="77"/>
      <c r="K23" s="77"/>
      <c r="L23" s="77"/>
      <c r="M23" s="77"/>
      <c r="N23" s="77"/>
      <c r="O23" s="81"/>
    </row>
    <row r="24" spans="1:15">
      <c r="A24" s="5" t="s">
        <v>41</v>
      </c>
      <c r="B24" s="6"/>
      <c r="C24" s="7"/>
      <c r="D24" s="68" t="s">
        <v>17</v>
      </c>
      <c r="E24" s="75"/>
      <c r="F24" s="69"/>
      <c r="G24" s="70"/>
      <c r="H24" s="35"/>
      <c r="I24" s="77"/>
      <c r="J24" s="77"/>
      <c r="K24" s="81"/>
      <c r="L24" s="81"/>
      <c r="M24" s="81"/>
      <c r="N24" s="81"/>
      <c r="O24" s="81"/>
    </row>
    <row r="25" ht="31.2" spans="1:15">
      <c r="A25" s="11"/>
      <c r="B25" s="48"/>
      <c r="C25" s="13"/>
      <c r="D25" s="49" t="s">
        <v>42</v>
      </c>
      <c r="E25" s="70"/>
      <c r="F25" s="50" t="s">
        <v>43</v>
      </c>
      <c r="G25" s="76"/>
      <c r="H25" s="76"/>
      <c r="I25" s="77"/>
      <c r="J25" s="77"/>
      <c r="K25" s="76"/>
      <c r="L25" s="76"/>
      <c r="M25" s="76"/>
      <c r="N25" s="70"/>
      <c r="O25" s="82"/>
    </row>
    <row r="26" ht="31.2" spans="1:15">
      <c r="A26" s="11"/>
      <c r="B26" s="48"/>
      <c r="C26" s="13"/>
      <c r="D26" s="51" t="s">
        <v>44</v>
      </c>
      <c r="E26" s="70"/>
      <c r="F26" s="50" t="s">
        <v>45</v>
      </c>
      <c r="G26" s="76"/>
      <c r="H26" s="76"/>
      <c r="I26" s="77"/>
      <c r="J26" s="77"/>
      <c r="K26" s="76"/>
      <c r="L26" s="76"/>
      <c r="M26" s="76"/>
      <c r="N26" s="70"/>
      <c r="O26" s="82"/>
    </row>
    <row r="27" ht="31.2" spans="1:15">
      <c r="A27" s="11"/>
      <c r="B27" s="48"/>
      <c r="C27" s="13"/>
      <c r="D27" s="51" t="s">
        <v>46</v>
      </c>
      <c r="E27" s="70"/>
      <c r="F27" s="50" t="s">
        <v>47</v>
      </c>
      <c r="G27" s="76"/>
      <c r="H27" s="76"/>
      <c r="I27" s="77"/>
      <c r="J27" s="77"/>
      <c r="K27" s="76"/>
      <c r="L27" s="76"/>
      <c r="M27" s="76"/>
      <c r="N27" s="70"/>
      <c r="O27" s="82"/>
    </row>
    <row r="28" ht="15.6" spans="1:15">
      <c r="A28" s="11"/>
      <c r="B28" s="48"/>
      <c r="C28" s="13"/>
      <c r="D28" s="51" t="s">
        <v>48</v>
      </c>
      <c r="E28" s="70"/>
      <c r="F28" s="50" t="s">
        <v>26</v>
      </c>
      <c r="G28" s="76"/>
      <c r="H28" s="76"/>
      <c r="I28" s="77"/>
      <c r="J28" s="77"/>
      <c r="K28" s="76"/>
      <c r="L28" s="76"/>
      <c r="M28" s="76"/>
      <c r="N28" s="70"/>
      <c r="O28" s="82"/>
    </row>
    <row r="29" ht="31.2" spans="1:15">
      <c r="A29" s="11"/>
      <c r="B29" s="48"/>
      <c r="C29" s="13"/>
      <c r="D29" s="51" t="s">
        <v>49</v>
      </c>
      <c r="E29" s="70"/>
      <c r="F29" s="50" t="s">
        <v>24</v>
      </c>
      <c r="G29" s="76"/>
      <c r="H29" s="76"/>
      <c r="I29" s="77"/>
      <c r="J29" s="77"/>
      <c r="K29" s="76"/>
      <c r="L29" s="76"/>
      <c r="M29" s="76"/>
      <c r="N29" s="70"/>
      <c r="O29" s="82"/>
    </row>
    <row r="30" ht="15.6" spans="1:15">
      <c r="A30" s="11"/>
      <c r="B30" s="48"/>
      <c r="C30" s="13"/>
      <c r="D30" s="51" t="s">
        <v>50</v>
      </c>
      <c r="E30" s="70"/>
      <c r="F30" s="50" t="s">
        <v>36</v>
      </c>
      <c r="G30" s="76"/>
      <c r="H30" s="76"/>
      <c r="I30" s="77"/>
      <c r="J30" s="77"/>
      <c r="K30" s="76"/>
      <c r="L30" s="76"/>
      <c r="M30" s="76"/>
      <c r="N30" s="70"/>
      <c r="O30" s="82"/>
    </row>
    <row r="31" ht="15.6" spans="1:15">
      <c r="A31" s="11"/>
      <c r="B31" s="48"/>
      <c r="C31" s="13"/>
      <c r="D31" s="51" t="s">
        <v>51</v>
      </c>
      <c r="E31" s="70"/>
      <c r="F31" s="50" t="s">
        <v>24</v>
      </c>
      <c r="G31" s="76"/>
      <c r="H31" s="76"/>
      <c r="I31" s="77"/>
      <c r="J31" s="77"/>
      <c r="K31" s="76"/>
      <c r="L31" s="76"/>
      <c r="M31" s="76"/>
      <c r="N31" s="70"/>
      <c r="O31" s="82"/>
    </row>
    <row r="32" ht="15.6" spans="1:15">
      <c r="A32" s="11"/>
      <c r="B32" s="48"/>
      <c r="C32" s="13"/>
      <c r="D32" s="51" t="s">
        <v>52</v>
      </c>
      <c r="E32" s="70"/>
      <c r="F32" s="50" t="s">
        <v>24</v>
      </c>
      <c r="G32" s="76"/>
      <c r="H32" s="76"/>
      <c r="I32" s="77"/>
      <c r="J32" s="77"/>
      <c r="K32" s="76"/>
      <c r="L32" s="76"/>
      <c r="M32" s="76"/>
      <c r="N32" s="70"/>
      <c r="O32" s="82"/>
    </row>
    <row r="33" ht="31.2" spans="1:15">
      <c r="A33" s="11"/>
      <c r="B33" s="48"/>
      <c r="C33" s="13"/>
      <c r="D33" s="51" t="s">
        <v>53</v>
      </c>
      <c r="E33" s="70"/>
      <c r="F33" s="50" t="s">
        <v>26</v>
      </c>
      <c r="G33" s="76"/>
      <c r="H33" s="76"/>
      <c r="I33" s="77"/>
      <c r="J33" s="77"/>
      <c r="K33" s="76"/>
      <c r="L33" s="76"/>
      <c r="M33" s="76"/>
      <c r="N33" s="70"/>
      <c r="O33" s="82"/>
    </row>
    <row r="34" spans="1:15">
      <c r="A34" s="11"/>
      <c r="B34" s="48"/>
      <c r="C34" s="13"/>
      <c r="D34" s="41" t="s">
        <v>54</v>
      </c>
      <c r="E34" s="70"/>
      <c r="F34" s="35" t="s">
        <v>43</v>
      </c>
      <c r="G34" s="76"/>
      <c r="H34" s="76"/>
      <c r="I34" s="77"/>
      <c r="J34" s="77"/>
      <c r="K34" s="76"/>
      <c r="L34" s="76"/>
      <c r="M34" s="76"/>
      <c r="N34" s="70"/>
      <c r="O34" s="82"/>
    </row>
    <row r="35" spans="1:15">
      <c r="A35" s="11"/>
      <c r="B35" s="48"/>
      <c r="C35" s="13"/>
      <c r="D35" s="41" t="s">
        <v>55</v>
      </c>
      <c r="E35" s="70"/>
      <c r="F35" s="35" t="s">
        <v>26</v>
      </c>
      <c r="G35" s="76"/>
      <c r="H35" s="76"/>
      <c r="I35" s="77"/>
      <c r="J35" s="77"/>
      <c r="K35" s="76"/>
      <c r="L35" s="76"/>
      <c r="M35" s="76"/>
      <c r="N35" s="70"/>
      <c r="O35" s="82"/>
    </row>
    <row r="36" ht="15.6" spans="1:15">
      <c r="A36" s="52" t="s">
        <v>56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</sheetData>
  <mergeCells count="22">
    <mergeCell ref="A1:O1"/>
    <mergeCell ref="A2:O2"/>
    <mergeCell ref="J3:N3"/>
    <mergeCell ref="J4:K4"/>
    <mergeCell ref="A6:C6"/>
    <mergeCell ref="A7:C7"/>
    <mergeCell ref="A36:O36"/>
    <mergeCell ref="D3:D5"/>
    <mergeCell ref="E3:E5"/>
    <mergeCell ref="F3:F5"/>
    <mergeCell ref="G3:G5"/>
    <mergeCell ref="H3:H5"/>
    <mergeCell ref="I3:I5"/>
    <mergeCell ref="L4:L5"/>
    <mergeCell ref="M4:M5"/>
    <mergeCell ref="N4:N5"/>
    <mergeCell ref="O3:O5"/>
    <mergeCell ref="A3:C5"/>
    <mergeCell ref="A8:C11"/>
    <mergeCell ref="A12:C20"/>
    <mergeCell ref="A21:C23"/>
    <mergeCell ref="A24:C35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tabSelected="1" workbookViewId="0">
      <selection activeCell="H17" sqref="H17"/>
    </sheetView>
  </sheetViews>
  <sheetFormatPr defaultColWidth="9" defaultRowHeight="14.4"/>
  <cols>
    <col min="4" max="4" width="15.6296296296296" customWidth="1"/>
    <col min="5" max="5" width="11.5"/>
    <col min="9" max="9" width="12.6666666666667" customWidth="1"/>
    <col min="10" max="11" width="9.37962962962963"/>
    <col min="13" max="13" width="9.37962962962963"/>
  </cols>
  <sheetData>
    <row r="1" ht="28.2" spans="1:15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4" t="s">
        <v>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5" t="s">
        <v>2</v>
      </c>
      <c r="B3" s="6"/>
      <c r="C3" s="7"/>
      <c r="D3" s="8" t="s">
        <v>3</v>
      </c>
      <c r="E3" s="5" t="s">
        <v>4</v>
      </c>
      <c r="F3" s="9" t="s">
        <v>5</v>
      </c>
      <c r="G3" s="10" t="s">
        <v>6</v>
      </c>
      <c r="H3" s="10" t="s">
        <v>7</v>
      </c>
      <c r="I3" s="53" t="s">
        <v>8</v>
      </c>
      <c r="J3" s="9" t="s">
        <v>9</v>
      </c>
      <c r="K3" s="9"/>
      <c r="L3" s="9"/>
      <c r="M3" s="9"/>
      <c r="N3" s="9"/>
      <c r="O3" s="10" t="s">
        <v>10</v>
      </c>
    </row>
    <row r="4" spans="1:15">
      <c r="A4" s="11"/>
      <c r="B4" s="12"/>
      <c r="C4" s="13"/>
      <c r="D4" s="8"/>
      <c r="E4" s="11"/>
      <c r="F4" s="9"/>
      <c r="G4" s="10"/>
      <c r="H4" s="10"/>
      <c r="I4" s="53"/>
      <c r="J4" s="9" t="s">
        <v>11</v>
      </c>
      <c r="K4" s="9"/>
      <c r="L4" s="10" t="s">
        <v>12</v>
      </c>
      <c r="M4" s="10" t="s">
        <v>13</v>
      </c>
      <c r="N4" s="10" t="s">
        <v>14</v>
      </c>
      <c r="O4" s="10"/>
    </row>
    <row r="5" ht="24" spans="1:15">
      <c r="A5" s="14"/>
      <c r="B5" s="15"/>
      <c r="C5" s="16"/>
      <c r="D5" s="8"/>
      <c r="E5" s="14"/>
      <c r="F5" s="9"/>
      <c r="G5" s="10"/>
      <c r="H5" s="10"/>
      <c r="I5" s="53"/>
      <c r="J5" s="53" t="s">
        <v>15</v>
      </c>
      <c r="K5" s="10" t="s">
        <v>16</v>
      </c>
      <c r="L5" s="10"/>
      <c r="M5" s="10"/>
      <c r="N5" s="10"/>
      <c r="O5" s="10"/>
    </row>
    <row r="6" s="1" customFormat="1" spans="1:15">
      <c r="A6" s="17" t="s">
        <v>17</v>
      </c>
      <c r="B6" s="18"/>
      <c r="C6" s="19"/>
      <c r="D6" s="20"/>
      <c r="E6" s="21">
        <f>宝林镇!E6+回澜镇!E6+龙门镇!E6+良安镇!E6+石湍镇!E6+双河场乡!E6+童家镇!E6+中天镇!E6+高寺镇!E6+东山镇!E6+金顺镇!E6+佛星镇!E6</f>
        <v>0</v>
      </c>
      <c r="F6" s="21">
        <f>宝林镇!F6+回澜镇!F6+龙门镇!F6+良安镇!F6+石湍镇!F6+双河场乡!F6+童家镇!F6+中天镇!F6+高寺镇!F6+东山镇!F6+金顺镇!F6+佛星镇!F6</f>
        <v>0</v>
      </c>
      <c r="G6" s="21">
        <f>宝林镇!G6+回澜镇!G6+龙门镇!G6+良安镇!G6+石湍镇!G6+双河场乡!G6+童家镇!G6+中天镇!G6+高寺镇!G6+东山镇!G6+金顺镇!G6+佛星镇!G6</f>
        <v>0</v>
      </c>
      <c r="H6" s="21">
        <f>宝林镇!H6+回澜镇!H6+龙门镇!H6+良安镇!H6+石湍镇!H6+双河场乡!H6+童家镇!H6+中天镇!H6+高寺镇!H6+东山镇!H6+金顺镇!H6+佛星镇!H6</f>
        <v>0</v>
      </c>
      <c r="I6" s="21">
        <f>宝林镇!I6+回澜镇!I6+龙门镇!I6+良安镇!I6+石湍镇!I6+双河场乡!I6+童家镇!I6+中天镇!I6+高寺镇!I6+东山镇!I6+金顺镇!I6+佛星镇!I6</f>
        <v>1270.315</v>
      </c>
      <c r="J6" s="21">
        <f>宝林镇!J6+回澜镇!J6+龙门镇!J6+良安镇!J6+石湍镇!J6+双河场乡!J6+童家镇!J6+中天镇!J6+高寺镇!J6+东山镇!J6+金顺镇!J6+佛星镇!J6</f>
        <v>970</v>
      </c>
      <c r="K6" s="21">
        <f>宝林镇!K6+回澜镇!K6+龙门镇!K6+良安镇!K6+石湍镇!K6+双河场乡!K6+童家镇!K6+中天镇!K6+高寺镇!K6+东山镇!K6+金顺镇!K6+佛星镇!K6</f>
        <v>970</v>
      </c>
      <c r="L6" s="21">
        <f>宝林镇!L6+回澜镇!L6+龙门镇!L6+良安镇!L6+石湍镇!L6+双河场乡!L6+童家镇!L6+中天镇!L6+高寺镇!L6+东山镇!L6+金顺镇!L6+佛星镇!L6</f>
        <v>20</v>
      </c>
      <c r="M6" s="21">
        <f>宝林镇!M6+回澜镇!M6+龙门镇!M6+良安镇!M6+石湍镇!M6+双河场乡!M6+童家镇!M6+中天镇!M6+高寺镇!M6+东山镇!M6+金顺镇!M6+佛星镇!M6</f>
        <v>277.315</v>
      </c>
      <c r="N6" s="21">
        <f>宝林镇!N6+回澜镇!N6+龙门镇!N6+良安镇!N6+石湍镇!N6+双河场乡!N6+童家镇!N6+中天镇!N6+高寺镇!N6+东山镇!N6+金顺镇!N6+佛星镇!N6</f>
        <v>3</v>
      </c>
      <c r="O6" s="21">
        <f>宝林镇!O6+回澜镇!O6+龙门镇!O6+良安镇!O6+石湍镇!O6+双河场乡!O6+童家镇!O6+中天镇!O6+高寺镇!O6+东山镇!O6+金顺镇!O6+佛星镇!O6</f>
        <v>0</v>
      </c>
    </row>
    <row r="7" s="1" customFormat="1" spans="1:15">
      <c r="A7" s="22" t="s">
        <v>18</v>
      </c>
      <c r="B7" s="23"/>
      <c r="C7" s="24"/>
      <c r="D7" s="25" t="s">
        <v>17</v>
      </c>
      <c r="E7" s="21">
        <f>宝林镇!E7+回澜镇!E7+龙门镇!E7+良安镇!E7+石湍镇!E7+双河场乡!E7+童家镇!E7+中天镇!E7+高寺镇!E7+东山镇!E7+金顺镇!E7+佛星镇!E7</f>
        <v>0</v>
      </c>
      <c r="F7" s="21">
        <f>宝林镇!F7+回澜镇!F7+龙门镇!F7+良安镇!F7+石湍镇!F7+双河场乡!F7+童家镇!F7+中天镇!F7+高寺镇!F7+东山镇!F7+金顺镇!F7+佛星镇!F7</f>
        <v>0</v>
      </c>
      <c r="G7" s="21">
        <f>宝林镇!G7+回澜镇!G7+龙门镇!G7+良安镇!G7+石湍镇!G7+双河场乡!G7+童家镇!G7+中天镇!G7+高寺镇!G7+东山镇!G7+金顺镇!G7+佛星镇!G7</f>
        <v>0</v>
      </c>
      <c r="H7" s="21">
        <f>宝林镇!H7+回澜镇!H7+龙门镇!H7+良安镇!H7+石湍镇!H7+双河场乡!H7+童家镇!H7+中天镇!H7+高寺镇!H7+东山镇!H7+金顺镇!H7+佛星镇!H7</f>
        <v>0</v>
      </c>
      <c r="I7" s="21">
        <f>宝林镇!I7+回澜镇!I7+龙门镇!I7+良安镇!I7+石湍镇!I7+双河场乡!I7+童家镇!I7+中天镇!I7+高寺镇!I7+东山镇!I7+金顺镇!I7+佛星镇!I7</f>
        <v>1202.377</v>
      </c>
      <c r="J7" s="21">
        <f>宝林镇!J7+回澜镇!J7+龙门镇!J7+良安镇!J7+石湍镇!J7+双河场乡!J7+童家镇!J7+中天镇!J7+高寺镇!J7+东山镇!J7+金顺镇!J7+佛星镇!J7</f>
        <v>902.062</v>
      </c>
      <c r="K7" s="21">
        <f>宝林镇!K7+回澜镇!K7+龙门镇!K7+良安镇!K7+石湍镇!K7+双河场乡!K7+童家镇!K7+中天镇!K7+高寺镇!K7+东山镇!K7+金顺镇!K7+佛星镇!K7</f>
        <v>902.062</v>
      </c>
      <c r="L7" s="21">
        <f>宝林镇!L7+回澜镇!L7+龙门镇!L7+良安镇!L7+石湍镇!L7+双河场乡!L7+童家镇!L7+中天镇!L7+高寺镇!L7+东山镇!L7+金顺镇!L7+佛星镇!L7</f>
        <v>20</v>
      </c>
      <c r="M7" s="21">
        <f>宝林镇!M7+回澜镇!M7+龙门镇!M7+良安镇!M7+石湍镇!M7+双河场乡!M7+童家镇!M7+中天镇!M7+高寺镇!M7+东山镇!M7+金顺镇!M7+佛星镇!M7</f>
        <v>277.315</v>
      </c>
      <c r="N7" s="21">
        <f>宝林镇!N7+回澜镇!N7+龙门镇!N7+良安镇!N7+石湍镇!N7+双河场乡!N7+童家镇!N7+中天镇!N7+高寺镇!N7+东山镇!N7+金顺镇!N7+佛星镇!N7</f>
        <v>3</v>
      </c>
      <c r="O7" s="21">
        <f>宝林镇!O7+回澜镇!O7+龙门镇!O7+良安镇!O7+石湍镇!O7+双河场乡!O7+童家镇!O7+中天镇!O7+高寺镇!O7+东山镇!O7+金顺镇!O7+佛星镇!O7</f>
        <v>0</v>
      </c>
    </row>
    <row r="8" s="1" customFormat="1" spans="1:15">
      <c r="A8" s="26" t="s">
        <v>19</v>
      </c>
      <c r="B8" s="27"/>
      <c r="C8" s="28"/>
      <c r="D8" s="29" t="s">
        <v>20</v>
      </c>
      <c r="E8" s="21">
        <f>宝林镇!E8+回澜镇!E8+龙门镇!E8+良安镇!E8+石湍镇!E8+双河场乡!E8+童家镇!E8+中天镇!E8+高寺镇!E8+东山镇!E8+金顺镇!E8+佛星镇!E8</f>
        <v>0</v>
      </c>
      <c r="F8" s="21">
        <f>宝林镇!F8+回澜镇!F8+龙门镇!F8+良安镇!F8+石湍镇!F8+双河场乡!F8+童家镇!F8+中天镇!F8+高寺镇!F8+东山镇!F8+金顺镇!F8+佛星镇!F8</f>
        <v>0</v>
      </c>
      <c r="G8" s="21">
        <f>宝林镇!G8+回澜镇!G8+龙门镇!G8+良安镇!G8+石湍镇!G8+双河场乡!G8+童家镇!G8+中天镇!G8+高寺镇!G8+东山镇!G8+金顺镇!G8+佛星镇!G8</f>
        <v>0</v>
      </c>
      <c r="H8" s="21">
        <f>宝林镇!H8+回澜镇!H8+龙门镇!H8+良安镇!H8+石湍镇!H8+双河场乡!H8+童家镇!H8+中天镇!H8+高寺镇!H8+东山镇!H8+金顺镇!H8+佛星镇!H8</f>
        <v>0</v>
      </c>
      <c r="I8" s="21">
        <f>宝林镇!I8+回澜镇!I8+龙门镇!I8+良安镇!I8+石湍镇!I8+双河场乡!I8+童家镇!I8+中天镇!I8+高寺镇!I8+东山镇!I8+金顺镇!I8+佛星镇!I8</f>
        <v>27.762</v>
      </c>
      <c r="J8" s="21">
        <f>宝林镇!J8+回澜镇!J8+龙门镇!J8+良安镇!J8+石湍镇!J8+双河场乡!J8+童家镇!J8+中天镇!J8+高寺镇!J8+东山镇!J8+金顺镇!J8+佛星镇!J8</f>
        <v>27.762</v>
      </c>
      <c r="K8" s="21">
        <f>宝林镇!K8+回澜镇!K8+龙门镇!K8+良安镇!K8+石湍镇!K8+双河场乡!K8+童家镇!K8+中天镇!K8+高寺镇!K8+东山镇!K8+金顺镇!K8+佛星镇!K8</f>
        <v>27.762</v>
      </c>
      <c r="L8" s="21">
        <f>宝林镇!L8+回澜镇!L8+龙门镇!L8+良安镇!L8+石湍镇!L8+双河场乡!L8+童家镇!L8+中天镇!L8+高寺镇!L8+东山镇!L8+金顺镇!L8+佛星镇!L8</f>
        <v>0</v>
      </c>
      <c r="M8" s="21">
        <f>宝林镇!M8+回澜镇!M8+龙门镇!M8+良安镇!M8+石湍镇!M8+双河场乡!M8+童家镇!M8+中天镇!M8+高寺镇!M8+东山镇!M8+金顺镇!M8+佛星镇!M8</f>
        <v>0</v>
      </c>
      <c r="N8" s="21">
        <f>宝林镇!N8+回澜镇!N8+龙门镇!N8+良安镇!N8+石湍镇!N8+双河场乡!N8+童家镇!N8+中天镇!N8+高寺镇!N8+东山镇!N8+金顺镇!N8+佛星镇!N8</f>
        <v>0</v>
      </c>
      <c r="O8" s="21">
        <f>宝林镇!O8+回澜镇!O8+龙门镇!O8+良安镇!O8+石湍镇!O8+双河场乡!O8+童家镇!O8+中天镇!O8+高寺镇!O8+东山镇!O8+金顺镇!O8+佛星镇!O8</f>
        <v>0</v>
      </c>
    </row>
    <row r="9" spans="1:15">
      <c r="A9" s="30"/>
      <c r="B9" s="31"/>
      <c r="C9" s="32"/>
      <c r="D9" s="33" t="s">
        <v>21</v>
      </c>
      <c r="E9" s="34">
        <f>宝林镇!E9+回澜镇!E9+龙门镇!E9+良安镇!E9+石湍镇!E9+双河场乡!E9+童家镇!E9+中天镇!E9+高寺镇!E9+东山镇!E9+金顺镇!E9+佛星镇!E9</f>
        <v>37.6</v>
      </c>
      <c r="F9" s="35" t="s">
        <v>22</v>
      </c>
      <c r="G9" s="34">
        <f>I9/E9</f>
        <v>0.0861702127659574</v>
      </c>
      <c r="H9" s="34">
        <f>J9/E9</f>
        <v>0.0861702127659574</v>
      </c>
      <c r="I9" s="34">
        <f>宝林镇!I9+回澜镇!I9+龙门镇!I9+良安镇!I9+石湍镇!I9+双河场乡!I9+童家镇!I9+中天镇!I9+高寺镇!I9+东山镇!I9+金顺镇!I9+佛星镇!I9</f>
        <v>3.24</v>
      </c>
      <c r="J9" s="34">
        <f>宝林镇!J9+回澜镇!J9+龙门镇!J9+良安镇!J9+石湍镇!J9+双河场乡!J9+童家镇!J9+中天镇!J9+高寺镇!J9+东山镇!J9+金顺镇!J9+佛星镇!J9</f>
        <v>3.24</v>
      </c>
      <c r="K9" s="34">
        <f>宝林镇!K9+回澜镇!K9+龙门镇!K9+良安镇!K9+石湍镇!K9+双河场乡!K9+童家镇!K9+中天镇!K9+高寺镇!K9+东山镇!K9+金顺镇!K9+佛星镇!K9</f>
        <v>3.24</v>
      </c>
      <c r="L9" s="34">
        <f>宝林镇!L9+回澜镇!L9+龙门镇!L9+良安镇!L9+石湍镇!L9+双河场乡!L9+童家镇!L9+中天镇!L9+高寺镇!L9+东山镇!L9+金顺镇!L9+佛星镇!L9</f>
        <v>0</v>
      </c>
      <c r="M9" s="34">
        <f>宝林镇!M9+回澜镇!M9+龙门镇!M9+良安镇!M9+石湍镇!M9+双河场乡!M9+童家镇!M9+中天镇!M9+高寺镇!M9+东山镇!M9+金顺镇!M9+佛星镇!M9</f>
        <v>0</v>
      </c>
      <c r="N9" s="34">
        <f>宝林镇!N9+回澜镇!N9+龙门镇!N9+良安镇!N9+石湍镇!N9+双河场乡!N9+童家镇!N9+中天镇!N9+高寺镇!N9+东山镇!N9+金顺镇!N9+佛星镇!N9</f>
        <v>0</v>
      </c>
      <c r="O9" s="34">
        <f>宝林镇!O9+回澜镇!O9+龙门镇!O9+良安镇!O9+石湍镇!O9+双河场乡!O9+童家镇!O9+中天镇!O9+高寺镇!O9+东山镇!O9+金顺镇!O9+佛星镇!O9</f>
        <v>0</v>
      </c>
    </row>
    <row r="10" spans="1:15">
      <c r="A10" s="30"/>
      <c r="B10" s="31"/>
      <c r="C10" s="32"/>
      <c r="D10" s="33" t="s">
        <v>23</v>
      </c>
      <c r="E10" s="34">
        <f>宝林镇!E10+回澜镇!E10+龙门镇!E10+良安镇!E10+石湍镇!E10+双河场乡!E10+童家镇!E10+中天镇!E10+高寺镇!E10+东山镇!E10+金顺镇!E10+佛星镇!E10</f>
        <v>50</v>
      </c>
      <c r="F10" s="35" t="s">
        <v>24</v>
      </c>
      <c r="G10" s="34">
        <f t="shared" ref="G10:G35" si="0">I10/E10</f>
        <v>0.036</v>
      </c>
      <c r="H10" s="34">
        <f t="shared" ref="H10:H35" si="1">J10/E10</f>
        <v>0.036</v>
      </c>
      <c r="I10" s="34">
        <f>宝林镇!I10+回澜镇!I10+龙门镇!I10+良安镇!I10+石湍镇!I10+双河场乡!I10+童家镇!I10+中天镇!I10+高寺镇!I10+东山镇!I10+金顺镇!I10+佛星镇!I10</f>
        <v>1.8</v>
      </c>
      <c r="J10" s="34">
        <f>宝林镇!J10+回澜镇!J10+龙门镇!J10+良安镇!J10+石湍镇!J10+双河场乡!J10+童家镇!J10+中天镇!J10+高寺镇!J10+东山镇!J10+金顺镇!J10+佛星镇!J10</f>
        <v>1.8</v>
      </c>
      <c r="K10" s="34">
        <f>宝林镇!K10+回澜镇!K10+龙门镇!K10+良安镇!K10+石湍镇!K10+双河场乡!K10+童家镇!K10+中天镇!K10+高寺镇!K10+东山镇!K10+金顺镇!K10+佛星镇!K10</f>
        <v>1.8</v>
      </c>
      <c r="L10" s="34">
        <f>宝林镇!L10+回澜镇!L10+龙门镇!L10+良安镇!L10+石湍镇!L10+双河场乡!L10+童家镇!L10+中天镇!L10+高寺镇!L10+东山镇!L10+金顺镇!L10+佛星镇!L10</f>
        <v>0</v>
      </c>
      <c r="M10" s="34">
        <f>宝林镇!M10+回澜镇!M10+龙门镇!M10+良安镇!M10+石湍镇!M10+双河场乡!M10+童家镇!M10+中天镇!M10+高寺镇!M10+东山镇!M10+金顺镇!M10+佛星镇!M10</f>
        <v>0</v>
      </c>
      <c r="N10" s="34">
        <f>宝林镇!N10+回澜镇!N10+龙门镇!N10+良安镇!N10+石湍镇!N10+双河场乡!N10+童家镇!N10+中天镇!N10+高寺镇!N10+东山镇!N10+金顺镇!N10+佛星镇!N10</f>
        <v>0</v>
      </c>
      <c r="O10" s="34">
        <f>宝林镇!O10+回澜镇!O10+龙门镇!O10+良安镇!O10+石湍镇!O10+双河场乡!O10+童家镇!O10+中天镇!O10+高寺镇!O10+东山镇!O10+金顺镇!O10+佛星镇!O10</f>
        <v>0</v>
      </c>
    </row>
    <row r="11" spans="1:15">
      <c r="A11" s="30"/>
      <c r="B11" s="31"/>
      <c r="C11" s="32"/>
      <c r="D11" s="36" t="s">
        <v>25</v>
      </c>
      <c r="E11" s="34">
        <f>宝林镇!E11+回澜镇!E11+龙门镇!E11+良安镇!E11+石湍镇!E11+双河场乡!E11+童家镇!E11+中天镇!E11+高寺镇!E11+东山镇!E11+金顺镇!E11+佛星镇!E11</f>
        <v>1</v>
      </c>
      <c r="F11" s="35" t="s">
        <v>26</v>
      </c>
      <c r="G11" s="34">
        <f t="shared" si="0"/>
        <v>22.722</v>
      </c>
      <c r="H11" s="34">
        <f t="shared" si="1"/>
        <v>22.722</v>
      </c>
      <c r="I11" s="34">
        <f>宝林镇!I11+回澜镇!I11+龙门镇!I11+良安镇!I11+石湍镇!I11+双河场乡!I11+童家镇!I11+中天镇!I11+高寺镇!I11+东山镇!I11+金顺镇!I11+佛星镇!I11</f>
        <v>22.722</v>
      </c>
      <c r="J11" s="34">
        <f>宝林镇!J11+回澜镇!J11+龙门镇!J11+良安镇!J11+石湍镇!J11+双河场乡!J11+童家镇!J11+中天镇!J11+高寺镇!J11+东山镇!J11+金顺镇!J11+佛星镇!J11</f>
        <v>22.722</v>
      </c>
      <c r="K11" s="34">
        <f>宝林镇!K11+回澜镇!K11+龙门镇!K11+良安镇!K11+石湍镇!K11+双河场乡!K11+童家镇!K11+中天镇!K11+高寺镇!K11+东山镇!K11+金顺镇!K11+佛星镇!K11</f>
        <v>22.722</v>
      </c>
      <c r="L11" s="34">
        <f>宝林镇!L11+回澜镇!L11+龙门镇!L11+良安镇!L11+石湍镇!L11+双河场乡!L11+童家镇!L11+中天镇!L11+高寺镇!L11+东山镇!L11+金顺镇!L11+佛星镇!L11</f>
        <v>0</v>
      </c>
      <c r="M11" s="34">
        <f>宝林镇!M11+回澜镇!M11+龙门镇!M11+良安镇!M11+石湍镇!M11+双河场乡!M11+童家镇!M11+中天镇!M11+高寺镇!M11+东山镇!M11+金顺镇!M11+佛星镇!M11</f>
        <v>0</v>
      </c>
      <c r="N11" s="34">
        <f>宝林镇!N11+回澜镇!N11+龙门镇!N11+良安镇!N11+石湍镇!N11+双河场乡!N11+童家镇!N11+中天镇!N11+高寺镇!N11+东山镇!N11+金顺镇!N11+佛星镇!N11</f>
        <v>0</v>
      </c>
      <c r="O11" s="34">
        <f>宝林镇!O11+回澜镇!O11+龙门镇!O11+良安镇!O11+石湍镇!O11+双河场乡!O11+童家镇!O11+中天镇!O11+高寺镇!O11+东山镇!O11+金顺镇!O11+佛星镇!O11</f>
        <v>0</v>
      </c>
    </row>
    <row r="12" s="1" customFormat="1" spans="1:15">
      <c r="A12" s="26" t="s">
        <v>27</v>
      </c>
      <c r="B12" s="27"/>
      <c r="C12" s="28"/>
      <c r="D12" s="29" t="s">
        <v>20</v>
      </c>
      <c r="E12" s="21">
        <f>宝林镇!E12+回澜镇!E12+龙门镇!E12+良安镇!E12+石湍镇!E12+双河场乡!E12+童家镇!E12+中天镇!E12+高寺镇!E12+东山镇!E12+金顺镇!E12+佛星镇!E12</f>
        <v>0</v>
      </c>
      <c r="F12" s="37"/>
      <c r="G12" s="34"/>
      <c r="H12" s="34"/>
      <c r="I12" s="21">
        <f>宝林镇!I12+回澜镇!I12+龙门镇!I12+良安镇!I12+石湍镇!I12+双河场乡!I12+童家镇!I12+中天镇!I12+高寺镇!I12+东山镇!I12+金顺镇!I12+佛星镇!I12</f>
        <v>1174.615</v>
      </c>
      <c r="J12" s="21">
        <f>宝林镇!J12+回澜镇!J12+龙门镇!J12+良安镇!J12+石湍镇!J12+双河场乡!J12+童家镇!J12+中天镇!J12+高寺镇!J12+东山镇!J12+金顺镇!J12+佛星镇!J12</f>
        <v>874.3</v>
      </c>
      <c r="K12" s="21">
        <f>宝林镇!K12+回澜镇!K12+龙门镇!K12+良安镇!K12+石湍镇!K12+双河场乡!K12+童家镇!K12+中天镇!K12+高寺镇!K12+东山镇!K12+金顺镇!K12+佛星镇!K12</f>
        <v>874.3</v>
      </c>
      <c r="L12" s="21">
        <f>宝林镇!L12+回澜镇!L12+龙门镇!L12+良安镇!L12+石湍镇!L12+双河场乡!L12+童家镇!L12+中天镇!L12+高寺镇!L12+东山镇!L12+金顺镇!L12+佛星镇!L12</f>
        <v>20</v>
      </c>
      <c r="M12" s="21">
        <f>宝林镇!M12+回澜镇!M12+龙门镇!M12+良安镇!M12+石湍镇!M12+双河场乡!M12+童家镇!M12+中天镇!M12+高寺镇!M12+东山镇!M12+金顺镇!M12+佛星镇!M12</f>
        <v>277.315</v>
      </c>
      <c r="N12" s="21">
        <f>宝林镇!N12+回澜镇!N12+龙门镇!N12+良安镇!N12+石湍镇!N12+双河场乡!N12+童家镇!N12+中天镇!N12+高寺镇!N12+东山镇!N12+金顺镇!N12+佛星镇!N12</f>
        <v>3</v>
      </c>
      <c r="O12" s="21">
        <f>宝林镇!O12+回澜镇!O12+龙门镇!O12+良安镇!O12+石湍镇!O12+双河场乡!O12+童家镇!O12+中天镇!O12+高寺镇!O12+东山镇!O12+金顺镇!O12+佛星镇!O12</f>
        <v>0</v>
      </c>
    </row>
    <row r="13" spans="1:15">
      <c r="A13" s="30"/>
      <c r="B13" s="31"/>
      <c r="C13" s="32"/>
      <c r="D13" s="33" t="s">
        <v>28</v>
      </c>
      <c r="E13" s="34">
        <f>宝林镇!E13+回澜镇!E13+龙门镇!E13+良安镇!E13+石湍镇!E13+双河场乡!E13+童家镇!E13+中天镇!E13+高寺镇!E13+东山镇!E13+金顺镇!E13+佛星镇!E13</f>
        <v>16068</v>
      </c>
      <c r="F13" s="35" t="s">
        <v>24</v>
      </c>
      <c r="G13" s="34">
        <f t="shared" si="0"/>
        <v>0.0490303709235748</v>
      </c>
      <c r="H13" s="34">
        <f t="shared" si="1"/>
        <v>0.0368359472242967</v>
      </c>
      <c r="I13" s="34">
        <f>宝林镇!I13+回澜镇!I13+龙门镇!I13+良安镇!I13+石湍镇!I13+双河场乡!I13+童家镇!I13+中天镇!I13+高寺镇!I13+东山镇!I13+金顺镇!I13+佛星镇!I13</f>
        <v>787.82</v>
      </c>
      <c r="J13" s="34">
        <f>宝林镇!J13+回澜镇!J13+龙门镇!J13+良安镇!J13+石湍镇!J13+双河场乡!J13+童家镇!J13+中天镇!J13+高寺镇!J13+东山镇!J13+金顺镇!J13+佛星镇!J13</f>
        <v>591.88</v>
      </c>
      <c r="K13" s="34">
        <f>宝林镇!K13+回澜镇!K13+龙门镇!K13+良安镇!K13+石湍镇!K13+双河场乡!K13+童家镇!K13+中天镇!K13+高寺镇!K13+东山镇!K13+金顺镇!K13+佛星镇!K13</f>
        <v>591.88</v>
      </c>
      <c r="L13" s="34">
        <f>宝林镇!L13+回澜镇!L13+龙门镇!L13+良安镇!L13+石湍镇!L13+双河场乡!L13+童家镇!L13+中天镇!L13+高寺镇!L13+东山镇!L13+金顺镇!L13+佛星镇!L13</f>
        <v>20</v>
      </c>
      <c r="M13" s="34">
        <f>宝林镇!M13+回澜镇!M13+龙门镇!M13+良安镇!M13+石湍镇!M13+双河场乡!M13+童家镇!M13+中天镇!M13+高寺镇!M13+东山镇!M13+金顺镇!M13+佛星镇!M13</f>
        <v>175.94</v>
      </c>
      <c r="N13" s="34">
        <f>宝林镇!N13+回澜镇!N13+龙门镇!N13+良安镇!N13+石湍镇!N13+双河场乡!N13+童家镇!N13+中天镇!N13+高寺镇!N13+东山镇!N13+金顺镇!N13+佛星镇!N13</f>
        <v>0</v>
      </c>
      <c r="O13" s="34">
        <f>宝林镇!O13+回澜镇!O13+龙门镇!O13+良安镇!O13+石湍镇!O13+双河场乡!O13+童家镇!O13+中天镇!O13+高寺镇!O13+东山镇!O13+金顺镇!O13+佛星镇!O13</f>
        <v>0</v>
      </c>
    </row>
    <row r="14" spans="1:15">
      <c r="A14" s="30"/>
      <c r="B14" s="31"/>
      <c r="C14" s="32"/>
      <c r="D14" s="33" t="s">
        <v>29</v>
      </c>
      <c r="E14" s="34">
        <f>宝林镇!E14+回澜镇!E14+龙门镇!E14+良安镇!E14+石湍镇!E14+双河场乡!E14+童家镇!E14+中天镇!E14+高寺镇!E14+东山镇!E14+金顺镇!E14+佛星镇!E14</f>
        <v>9054</v>
      </c>
      <c r="F14" s="35" t="s">
        <v>24</v>
      </c>
      <c r="G14" s="34">
        <f t="shared" si="0"/>
        <v>0.0318886679920477</v>
      </c>
      <c r="H14" s="34">
        <f t="shared" si="1"/>
        <v>0.0224331787055445</v>
      </c>
      <c r="I14" s="34">
        <f>宝林镇!I14+回澜镇!I14+龙门镇!I14+良安镇!I14+石湍镇!I14+双河场乡!I14+童家镇!I14+中天镇!I14+高寺镇!I14+东山镇!I14+金顺镇!I14+佛星镇!I14</f>
        <v>288.72</v>
      </c>
      <c r="J14" s="34">
        <f>宝林镇!J14+回澜镇!J14+龙门镇!J14+良安镇!J14+石湍镇!J14+双河场乡!J14+童家镇!J14+中天镇!J14+高寺镇!J14+东山镇!J14+金顺镇!J14+佛星镇!J14</f>
        <v>203.11</v>
      </c>
      <c r="K14" s="34">
        <f>宝林镇!K14+回澜镇!K14+龙门镇!K14+良安镇!K14+石湍镇!K14+双河场乡!K14+童家镇!K14+中天镇!K14+高寺镇!K14+东山镇!K14+金顺镇!K14+佛星镇!K14</f>
        <v>203.11</v>
      </c>
      <c r="L14" s="34">
        <f>宝林镇!L14+回澜镇!L14+龙门镇!L14+良安镇!L14+石湍镇!L14+双河场乡!L14+童家镇!L14+中天镇!L14+高寺镇!L14+东山镇!L14+金顺镇!L14+佛星镇!L14</f>
        <v>0</v>
      </c>
      <c r="M14" s="34">
        <f>宝林镇!M14+回澜镇!M14+龙门镇!M14+良安镇!M14+石湍镇!M14+双河场乡!M14+童家镇!M14+中天镇!M14+高寺镇!M14+东山镇!M14+金顺镇!M14+佛星镇!M14</f>
        <v>85.61</v>
      </c>
      <c r="N14" s="34">
        <f>宝林镇!N14+回澜镇!N14+龙门镇!N14+良安镇!N14+石湍镇!N14+双河场乡!N14+童家镇!N14+中天镇!N14+高寺镇!N14+东山镇!N14+金顺镇!N14+佛星镇!N14</f>
        <v>0</v>
      </c>
      <c r="O14" s="34">
        <f>宝林镇!O14+回澜镇!O14+龙门镇!O14+良安镇!O14+石湍镇!O14+双河场乡!O14+童家镇!O14+中天镇!O14+高寺镇!O14+东山镇!O14+金顺镇!O14+佛星镇!O14</f>
        <v>0</v>
      </c>
    </row>
    <row r="15" spans="1:15">
      <c r="A15" s="30"/>
      <c r="B15" s="31"/>
      <c r="C15" s="32"/>
      <c r="D15" s="33" t="s">
        <v>30</v>
      </c>
      <c r="E15" s="34">
        <f>宝林镇!E15+回澜镇!E15+龙门镇!E15+良安镇!E15+石湍镇!E15+双河场乡!E15+童家镇!E15+中天镇!E15+高寺镇!E15+东山镇!E15+金顺镇!E15+佛星镇!E15</f>
        <v>1000</v>
      </c>
      <c r="F15" s="35" t="s">
        <v>24</v>
      </c>
      <c r="G15" s="34">
        <f t="shared" si="0"/>
        <v>0.03</v>
      </c>
      <c r="H15" s="34">
        <f t="shared" si="1"/>
        <v>0.027</v>
      </c>
      <c r="I15" s="34">
        <f>宝林镇!I15+回澜镇!I15+龙门镇!I15+良安镇!I15+石湍镇!I15+双河场乡!I15+童家镇!I15+中天镇!I15+高寺镇!I15+东山镇!I15+金顺镇!I15+佛星镇!I15</f>
        <v>30</v>
      </c>
      <c r="J15" s="34">
        <f>宝林镇!J15+回澜镇!J15+龙门镇!J15+良安镇!J15+石湍镇!J15+双河场乡!J15+童家镇!J15+中天镇!J15+高寺镇!J15+东山镇!J15+金顺镇!J15+佛星镇!J15</f>
        <v>27</v>
      </c>
      <c r="K15" s="34">
        <f>宝林镇!K15+回澜镇!K15+龙门镇!K15+良安镇!K15+石湍镇!K15+双河场乡!K15+童家镇!K15+中天镇!K15+高寺镇!K15+东山镇!K15+金顺镇!K15+佛星镇!K15</f>
        <v>27</v>
      </c>
      <c r="L15" s="34">
        <f>宝林镇!L15+回澜镇!L15+龙门镇!L15+良安镇!L15+石湍镇!L15+双河场乡!L15+童家镇!L15+中天镇!L15+高寺镇!L15+东山镇!L15+金顺镇!L15+佛星镇!L15</f>
        <v>0</v>
      </c>
      <c r="M15" s="34">
        <f>宝林镇!M15+回澜镇!M15+龙门镇!M15+良安镇!M15+石湍镇!M15+双河场乡!M15+童家镇!M15+中天镇!M15+高寺镇!M15+东山镇!M15+金顺镇!M15+佛星镇!M15</f>
        <v>0</v>
      </c>
      <c r="N15" s="34">
        <f>宝林镇!N15+回澜镇!N15+龙门镇!N15+良安镇!N15+石湍镇!N15+双河场乡!N15+童家镇!N15+中天镇!N15+高寺镇!N15+东山镇!N15+金顺镇!N15+佛星镇!N15</f>
        <v>3</v>
      </c>
      <c r="O15" s="34"/>
    </row>
    <row r="16" spans="1:15">
      <c r="A16" s="30"/>
      <c r="B16" s="31"/>
      <c r="C16" s="32"/>
      <c r="D16" s="38" t="s">
        <v>31</v>
      </c>
      <c r="E16" s="34">
        <f>宝林镇!E16+回澜镇!E16+龙门镇!E16+良安镇!E16+石湍镇!E16+双河场乡!E16+童家镇!E16+中天镇!E16+高寺镇!E16+东山镇!E16+金顺镇!E16+佛星镇!E16</f>
        <v>1065</v>
      </c>
      <c r="F16" s="35" t="s">
        <v>24</v>
      </c>
      <c r="G16" s="34">
        <f t="shared" si="0"/>
        <v>0.049</v>
      </c>
      <c r="H16" s="34">
        <f t="shared" si="1"/>
        <v>0.0341971830985916</v>
      </c>
      <c r="I16" s="34">
        <f>宝林镇!I16+回澜镇!I16+龙门镇!I16+良安镇!I16+石湍镇!I16+双河场乡!I16+童家镇!I16+中天镇!I16+高寺镇!I16+东山镇!I16+金顺镇!I16+佛星镇!I16</f>
        <v>52.185</v>
      </c>
      <c r="J16" s="34">
        <f>宝林镇!J16+回澜镇!J16+龙门镇!J16+良安镇!J16+石湍镇!J16+双河场乡!J16+童家镇!J16+中天镇!J16+高寺镇!J16+东山镇!J16+金顺镇!J16+佛星镇!J16</f>
        <v>36.42</v>
      </c>
      <c r="K16" s="34">
        <f>宝林镇!K16+回澜镇!K16+龙门镇!K16+良安镇!K16+石湍镇!K16+双河场乡!K16+童家镇!K16+中天镇!K16+高寺镇!K16+东山镇!K16+金顺镇!K16+佛星镇!K16</f>
        <v>36.42</v>
      </c>
      <c r="L16" s="34">
        <f>宝林镇!L16+回澜镇!L16+龙门镇!L16+良安镇!L16+石湍镇!L16+双河场乡!L16+童家镇!L16+中天镇!L16+高寺镇!L16+东山镇!L16+金顺镇!L16+佛星镇!L16</f>
        <v>0</v>
      </c>
      <c r="M16" s="34">
        <f>宝林镇!M16+回澜镇!M16+龙门镇!M16+良安镇!M16+石湍镇!M16+双河场乡!M16+童家镇!M16+中天镇!M16+高寺镇!M16+东山镇!M16+金顺镇!M16+佛星镇!M16</f>
        <v>15.765</v>
      </c>
      <c r="N16" s="34">
        <f>宝林镇!N16+回澜镇!N16+龙门镇!N16+良安镇!N16+石湍镇!N16+双河场乡!N16+童家镇!N16+中天镇!N16+高寺镇!N16+东山镇!N16+金顺镇!N16+佛星镇!N16</f>
        <v>0</v>
      </c>
      <c r="O16" s="34"/>
    </row>
    <row r="17" spans="1:15">
      <c r="A17" s="30"/>
      <c r="B17" s="31"/>
      <c r="C17" s="32"/>
      <c r="D17" s="39" t="s">
        <v>32</v>
      </c>
      <c r="E17" s="34">
        <f>宝林镇!E17+回澜镇!E17+龙门镇!E17+良安镇!E17+石湍镇!E17+双河场乡!E17+童家镇!E17+中天镇!E17+高寺镇!E17+东山镇!E17+金顺镇!E17+佛星镇!E17</f>
        <v>22</v>
      </c>
      <c r="F17" s="40" t="s">
        <v>24</v>
      </c>
      <c r="G17" s="34">
        <f t="shared" si="0"/>
        <v>0.204090909090909</v>
      </c>
      <c r="H17" s="34">
        <f t="shared" si="1"/>
        <v>0.204090909090909</v>
      </c>
      <c r="I17" s="34">
        <f>宝林镇!I17+回澜镇!I17+龙门镇!I17+良安镇!I17+石湍镇!I17+双河场乡!I17+童家镇!I17+中天镇!I17+高寺镇!I17+东山镇!I17+金顺镇!I17+佛星镇!I17</f>
        <v>4.49</v>
      </c>
      <c r="J17" s="34">
        <f>宝林镇!J17+回澜镇!J17+龙门镇!J17+良安镇!J17+石湍镇!J17+双河场乡!J17+童家镇!J17+中天镇!J17+高寺镇!J17+东山镇!J17+金顺镇!J17+佛星镇!J17</f>
        <v>4.49</v>
      </c>
      <c r="K17" s="34">
        <f>宝林镇!K17+回澜镇!K17+龙门镇!K17+良安镇!K17+石湍镇!K17+双河场乡!K17+童家镇!K17+中天镇!K17+高寺镇!K17+东山镇!K17+金顺镇!K17+佛星镇!K17</f>
        <v>4.49</v>
      </c>
      <c r="L17" s="34">
        <f>宝林镇!L17+回澜镇!L17+龙门镇!L17+良安镇!L17+石湍镇!L17+双河场乡!L17+童家镇!L17+中天镇!L17+高寺镇!L17+东山镇!L17+金顺镇!L17+佛星镇!L17</f>
        <v>0</v>
      </c>
      <c r="M17" s="34">
        <f>宝林镇!M17+回澜镇!M17+龙门镇!M17+良安镇!M17+石湍镇!M17+双河场乡!M17+童家镇!M17+中天镇!M17+高寺镇!M17+东山镇!M17+金顺镇!M17+佛星镇!M17</f>
        <v>0</v>
      </c>
      <c r="N17" s="34">
        <f>宝林镇!N17+回澜镇!N17+龙门镇!N17+良安镇!N17+石湍镇!N17+双河场乡!N17+童家镇!N17+中天镇!N17+高寺镇!N17+东山镇!N17+金顺镇!N17+佛星镇!N17</f>
        <v>0</v>
      </c>
      <c r="O17" s="34"/>
    </row>
    <row r="18" spans="1:15">
      <c r="A18" s="30"/>
      <c r="B18" s="31"/>
      <c r="C18" s="32"/>
      <c r="D18" s="39" t="s">
        <v>33</v>
      </c>
      <c r="E18" s="34">
        <f>宝林镇!E18+回澜镇!E18+龙门镇!E18+良安镇!E18+石湍镇!E18+双河场乡!E18+童家镇!E18+中天镇!E18+高寺镇!E18+东山镇!E18+金顺镇!E18+佛星镇!E18</f>
        <v>40</v>
      </c>
      <c r="F18" s="40" t="s">
        <v>24</v>
      </c>
      <c r="G18" s="34">
        <f t="shared" si="0"/>
        <v>0.06</v>
      </c>
      <c r="H18" s="34">
        <f t="shared" si="1"/>
        <v>0.06</v>
      </c>
      <c r="I18" s="34">
        <f>宝林镇!I18+回澜镇!I18+龙门镇!I18+良安镇!I18+石湍镇!I18+双河场乡!I18+童家镇!I18+中天镇!I18+高寺镇!I18+东山镇!I18+金顺镇!I18+佛星镇!I18</f>
        <v>2.4</v>
      </c>
      <c r="J18" s="34">
        <f>宝林镇!J18+回澜镇!J18+龙门镇!J18+良安镇!J18+石湍镇!J18+双河场乡!J18+童家镇!J18+中天镇!J18+高寺镇!J18+东山镇!J18+金顺镇!J18+佛星镇!J18</f>
        <v>2.4</v>
      </c>
      <c r="K18" s="34">
        <f>宝林镇!K18+回澜镇!K18+龙门镇!K18+良安镇!K18+石湍镇!K18+双河场乡!K18+童家镇!K18+中天镇!K18+高寺镇!K18+东山镇!K18+金顺镇!K18+佛星镇!K18</f>
        <v>2.4</v>
      </c>
      <c r="L18" s="34">
        <f>宝林镇!L18+回澜镇!L18+龙门镇!L18+良安镇!L18+石湍镇!L18+双河场乡!L18+童家镇!L18+中天镇!L18+高寺镇!L18+东山镇!L18+金顺镇!L18+佛星镇!L18</f>
        <v>0</v>
      </c>
      <c r="M18" s="34">
        <f>宝林镇!M18+回澜镇!M18+龙门镇!M18+良安镇!M18+石湍镇!M18+双河场乡!M18+童家镇!M18+中天镇!M18+高寺镇!M18+东山镇!M18+金顺镇!M18+佛星镇!M18</f>
        <v>0</v>
      </c>
      <c r="N18" s="34">
        <f>宝林镇!N18+回澜镇!N18+龙门镇!N18+良安镇!N18+石湍镇!N18+双河场乡!N18+童家镇!N18+中天镇!N18+高寺镇!N18+东山镇!N18+金顺镇!N18+佛星镇!N18</f>
        <v>0</v>
      </c>
      <c r="O18" s="34"/>
    </row>
    <row r="19" spans="1:15">
      <c r="A19" s="30"/>
      <c r="B19" s="31"/>
      <c r="C19" s="32"/>
      <c r="D19" s="41" t="s">
        <v>34</v>
      </c>
      <c r="E19" s="34">
        <f>宝林镇!E19+回澜镇!E19+龙门镇!E19+良安镇!E19+石湍镇!E19+双河场乡!E19+童家镇!E19+中天镇!E19+高寺镇!E19+东山镇!E19+金顺镇!E19+佛星镇!E19</f>
        <v>90</v>
      </c>
      <c r="F19" s="35" t="s">
        <v>24</v>
      </c>
      <c r="G19" s="34">
        <f t="shared" si="0"/>
        <v>0.0777777777777778</v>
      </c>
      <c r="H19" s="34">
        <f t="shared" si="1"/>
        <v>0.0777777777777778</v>
      </c>
      <c r="I19" s="34">
        <f>宝林镇!I19+回澜镇!I19+龙门镇!I19+良安镇!I19+石湍镇!I19+双河场乡!I19+童家镇!I19+中天镇!I19+高寺镇!I19+东山镇!I19+金顺镇!I19+佛星镇!I19</f>
        <v>7</v>
      </c>
      <c r="J19" s="34">
        <f>宝林镇!J19+回澜镇!J19+龙门镇!J19+良安镇!J19+石湍镇!J19+双河场乡!J19+童家镇!J19+中天镇!J19+高寺镇!J19+东山镇!J19+金顺镇!J19+佛星镇!J19</f>
        <v>7</v>
      </c>
      <c r="K19" s="34">
        <f>宝林镇!K19+回澜镇!K19+龙门镇!K19+良安镇!K19+石湍镇!K19+双河场乡!K19+童家镇!K19+中天镇!K19+高寺镇!K19+东山镇!K19+金顺镇!K19+佛星镇!K19</f>
        <v>7</v>
      </c>
      <c r="L19" s="34">
        <f>宝林镇!L19+回澜镇!L19+龙门镇!L19+良安镇!L19+石湍镇!L19+双河场乡!L19+童家镇!L19+中天镇!L19+高寺镇!L19+东山镇!L19+金顺镇!L19+佛星镇!L19</f>
        <v>0</v>
      </c>
      <c r="M19" s="34">
        <f>宝林镇!M19+回澜镇!M19+龙门镇!M19+良安镇!M19+石湍镇!M19+双河场乡!M19+童家镇!M19+中天镇!M19+高寺镇!M19+东山镇!M19+金顺镇!M19+佛星镇!M19</f>
        <v>0</v>
      </c>
      <c r="N19" s="34">
        <f>宝林镇!N19+回澜镇!N19+龙门镇!N19+良安镇!N19+石湍镇!N19+双河场乡!N19+童家镇!N19+中天镇!N19+高寺镇!N19+东山镇!N19+金顺镇!N19+佛星镇!N19</f>
        <v>0</v>
      </c>
      <c r="O19" s="34"/>
    </row>
    <row r="20" spans="1:15">
      <c r="A20" s="30"/>
      <c r="B20" s="31"/>
      <c r="C20" s="32"/>
      <c r="D20" s="41" t="s">
        <v>35</v>
      </c>
      <c r="E20" s="34">
        <f>宝林镇!E20+回澜镇!E20+龙门镇!E20+良安镇!E20+石湍镇!E20+双河场乡!E20+童家镇!E20+中天镇!E20+高寺镇!E20+东山镇!E20+金顺镇!E20+佛星镇!E20</f>
        <v>10</v>
      </c>
      <c r="F20" s="35" t="s">
        <v>36</v>
      </c>
      <c r="G20" s="34">
        <f t="shared" si="0"/>
        <v>0.2</v>
      </c>
      <c r="H20" s="34">
        <f t="shared" si="1"/>
        <v>0.2</v>
      </c>
      <c r="I20" s="34">
        <f>宝林镇!I20+回澜镇!I20+龙门镇!I20+良安镇!I20+石湍镇!I20+双河场乡!I20+童家镇!I20+中天镇!I20+高寺镇!I20+东山镇!I20+金顺镇!I20+佛星镇!I20</f>
        <v>2</v>
      </c>
      <c r="J20" s="34">
        <f>宝林镇!J20+回澜镇!J20+龙门镇!J20+良安镇!J20+石湍镇!J20+双河场乡!J20+童家镇!J20+中天镇!J20+高寺镇!J20+东山镇!J20+金顺镇!J20+佛星镇!J20</f>
        <v>2</v>
      </c>
      <c r="K20" s="34">
        <f>宝林镇!K20+回澜镇!K20+龙门镇!K20+良安镇!K20+石湍镇!K20+双河场乡!K20+童家镇!K20+中天镇!K20+高寺镇!K20+东山镇!K20+金顺镇!K20+佛星镇!K20</f>
        <v>2</v>
      </c>
      <c r="L20" s="34">
        <f>宝林镇!L20+回澜镇!L20+龙门镇!L20+良安镇!L20+石湍镇!L20+双河场乡!L20+童家镇!L20+中天镇!L20+高寺镇!L20+东山镇!L20+金顺镇!L20+佛星镇!L20</f>
        <v>0</v>
      </c>
      <c r="M20" s="34">
        <f>宝林镇!M20+回澜镇!M20+龙门镇!M20+良安镇!M20+石湍镇!M20+双河场乡!M20+童家镇!M20+中天镇!M20+高寺镇!M20+东山镇!M20+金顺镇!M20+佛星镇!M20</f>
        <v>0</v>
      </c>
      <c r="N20" s="34">
        <f>宝林镇!N20+回澜镇!N20+龙门镇!N20+良安镇!N20+石湍镇!N20+双河场乡!N20+童家镇!N20+中天镇!N20+高寺镇!N20+东山镇!N20+金顺镇!N20+佛星镇!N20</f>
        <v>0</v>
      </c>
      <c r="O20" s="34">
        <f>宝林镇!O20+回澜镇!O20+龙门镇!O20+良安镇!O20+石湍镇!O20+双河场乡!O20+童家镇!O20+中天镇!O20+高寺镇!O20+东山镇!O20+金顺镇!O20+佛星镇!O20</f>
        <v>0</v>
      </c>
    </row>
    <row r="21" s="1" customFormat="1" spans="1:15">
      <c r="A21" s="42" t="s">
        <v>37</v>
      </c>
      <c r="B21" s="42"/>
      <c r="C21" s="42"/>
      <c r="D21" s="20" t="s">
        <v>17</v>
      </c>
      <c r="E21" s="21">
        <f>宝林镇!E21+回澜镇!E21+龙门镇!E21+良安镇!E21+石湍镇!E21+双河场乡!E21+童家镇!E21+中天镇!E21+高寺镇!E21+东山镇!E21+金顺镇!E21+佛星镇!E21</f>
        <v>0</v>
      </c>
      <c r="F21" s="43"/>
      <c r="G21" s="34"/>
      <c r="H21" s="34"/>
      <c r="I21" s="21">
        <f>宝林镇!I21+回澜镇!I21+龙门镇!I21+良安镇!I21+石湍镇!I21+双河场乡!I21+童家镇!I21+中天镇!I21+高寺镇!I21+东山镇!I21+金顺镇!I21+佛星镇!I21</f>
        <v>11.92</v>
      </c>
      <c r="J21" s="21">
        <f>宝林镇!J21+回澜镇!J21+龙门镇!J21+良安镇!J21+石湍镇!J21+双河场乡!J21+童家镇!J21+中天镇!J21+高寺镇!J21+东山镇!J21+金顺镇!J21+佛星镇!J21</f>
        <v>11.92</v>
      </c>
      <c r="K21" s="21">
        <f>宝林镇!K21+回澜镇!K21+龙门镇!K21+良安镇!K21+石湍镇!K21+双河场乡!K21+童家镇!K21+中天镇!K21+高寺镇!K21+东山镇!K21+金顺镇!K21+佛星镇!K21</f>
        <v>11.92</v>
      </c>
      <c r="L21" s="21">
        <f>宝林镇!L21+回澜镇!L21+龙门镇!L21+良安镇!L21+石湍镇!L21+双河场乡!L21+童家镇!L21+中天镇!L21+高寺镇!L21+东山镇!L21+金顺镇!L21+佛星镇!L21</f>
        <v>0</v>
      </c>
      <c r="M21" s="21">
        <f>宝林镇!M21+回澜镇!M21+龙门镇!M21+良安镇!M21+石湍镇!M21+双河场乡!M21+童家镇!M21+中天镇!M21+高寺镇!M21+东山镇!M21+金顺镇!M21+佛星镇!M21</f>
        <v>0</v>
      </c>
      <c r="N21" s="21">
        <f>宝林镇!N21+回澜镇!N21+龙门镇!N21+良安镇!N21+石湍镇!N21+双河场乡!N21+童家镇!N21+中天镇!N21+高寺镇!N21+东山镇!N21+金顺镇!N21+佛星镇!N21</f>
        <v>0</v>
      </c>
      <c r="O21" s="21">
        <f>宝林镇!O21+回澜镇!O21+龙门镇!O21+良安镇!O21+石湍镇!O21+双河场乡!O21+童家镇!O21+中天镇!O21+高寺镇!O21+东山镇!O21+金顺镇!O21+佛星镇!O21</f>
        <v>0</v>
      </c>
    </row>
    <row r="22" spans="1:15">
      <c r="A22" s="9"/>
      <c r="B22" s="9"/>
      <c r="C22" s="9"/>
      <c r="D22" s="44" t="s">
        <v>38</v>
      </c>
      <c r="E22" s="34">
        <f>宝林镇!E22+回澜镇!E22+龙门镇!E22+良安镇!E22+石湍镇!E22+双河场乡!E22+童家镇!E22+中天镇!E22+高寺镇!E22+东山镇!E22+金顺镇!E22+佛星镇!E22</f>
        <v>500</v>
      </c>
      <c r="F22" s="35" t="s">
        <v>36</v>
      </c>
      <c r="G22" s="34">
        <f t="shared" si="0"/>
        <v>0.003</v>
      </c>
      <c r="H22" s="34">
        <f t="shared" si="1"/>
        <v>0.003</v>
      </c>
      <c r="I22" s="34">
        <f>宝林镇!I22+回澜镇!I22+龙门镇!I22+良安镇!I22+石湍镇!I22+双河场乡!I22+童家镇!I22+中天镇!I22+高寺镇!I22+东山镇!I22+金顺镇!I22+佛星镇!I22</f>
        <v>1.5</v>
      </c>
      <c r="J22" s="34">
        <f>宝林镇!J22+回澜镇!J22+龙门镇!J22+良安镇!J22+石湍镇!J22+双河场乡!J22+童家镇!J22+中天镇!J22+高寺镇!J22+东山镇!J22+金顺镇!J22+佛星镇!J22</f>
        <v>1.5</v>
      </c>
      <c r="K22" s="34">
        <f>宝林镇!K22+回澜镇!K22+龙门镇!K22+良安镇!K22+石湍镇!K22+双河场乡!K22+童家镇!K22+中天镇!K22+高寺镇!K22+东山镇!K22+金顺镇!K22+佛星镇!K22</f>
        <v>1.5</v>
      </c>
      <c r="L22" s="34">
        <f>宝林镇!L22+回澜镇!L22+龙门镇!L22+良安镇!L22+石湍镇!L22+双河场乡!L22+童家镇!L22+中天镇!L22+高寺镇!L22+东山镇!L22+金顺镇!L22+佛星镇!L22</f>
        <v>0</v>
      </c>
      <c r="M22" s="34">
        <f>宝林镇!M22+回澜镇!M22+龙门镇!M22+良安镇!M22+石湍镇!M22+双河场乡!M22+童家镇!M22+中天镇!M22+高寺镇!M22+东山镇!M22+金顺镇!M22+佛星镇!M22</f>
        <v>0</v>
      </c>
      <c r="N22" s="34">
        <f>宝林镇!N22+回澜镇!N22+龙门镇!N22+良安镇!N22+石湍镇!N22+双河场乡!N22+童家镇!N22+中天镇!N22+高寺镇!N22+东山镇!N22+金顺镇!N22+佛星镇!N22</f>
        <v>0</v>
      </c>
      <c r="O22" s="34">
        <f>宝林镇!O22+回澜镇!O22+龙门镇!O22+良安镇!O22+石湍镇!O22+双河场乡!O22+童家镇!O22+中天镇!O22+高寺镇!O22+东山镇!O22+金顺镇!O22+佛星镇!O22</f>
        <v>0</v>
      </c>
    </row>
    <row r="23" spans="1:15">
      <c r="A23" s="9"/>
      <c r="B23" s="9"/>
      <c r="C23" s="9"/>
      <c r="D23" s="41" t="s">
        <v>39</v>
      </c>
      <c r="E23" s="34">
        <f>宝林镇!E23+回澜镇!E23+龙门镇!E23+良安镇!E23+石湍镇!E23+双河场乡!E23+童家镇!E23+中天镇!E23+高寺镇!E23+东山镇!E23+金顺镇!E23+佛星镇!E23</f>
        <v>4210</v>
      </c>
      <c r="F23" s="35" t="s">
        <v>40</v>
      </c>
      <c r="G23" s="34">
        <f t="shared" si="0"/>
        <v>0.0024750593824228</v>
      </c>
      <c r="H23" s="34">
        <f t="shared" si="1"/>
        <v>0.0024750593824228</v>
      </c>
      <c r="I23" s="34">
        <f>宝林镇!I23+回澜镇!I23+龙门镇!I23+良安镇!I23+石湍镇!I23+双河场乡!I23+童家镇!I23+中天镇!I23+高寺镇!I23+东山镇!I23+金顺镇!I23+佛星镇!I23</f>
        <v>10.42</v>
      </c>
      <c r="J23" s="34">
        <f>宝林镇!J23+回澜镇!J23+龙门镇!J23+良安镇!J23+石湍镇!J23+双河场乡!J23+童家镇!J23+中天镇!J23+高寺镇!J23+东山镇!J23+金顺镇!J23+佛星镇!J23</f>
        <v>10.42</v>
      </c>
      <c r="K23" s="34">
        <f>宝林镇!K23+回澜镇!K23+龙门镇!K23+良安镇!K23+石湍镇!K23+双河场乡!K23+童家镇!K23+中天镇!K23+高寺镇!K23+东山镇!K23+金顺镇!K23+佛星镇!K23</f>
        <v>10.42</v>
      </c>
      <c r="L23" s="34">
        <f>宝林镇!L23+回澜镇!L23+龙门镇!L23+良安镇!L23+石湍镇!L23+双河场乡!L23+童家镇!L23+中天镇!L23+高寺镇!L23+东山镇!L23+金顺镇!L23+佛星镇!L23</f>
        <v>0</v>
      </c>
      <c r="M23" s="34">
        <f>宝林镇!M23+回澜镇!M23+龙门镇!M23+良安镇!M23+石湍镇!M23+双河场乡!M23+童家镇!M23+中天镇!M23+高寺镇!M23+东山镇!M23+金顺镇!M23+佛星镇!M23</f>
        <v>0</v>
      </c>
      <c r="N23" s="34">
        <f>宝林镇!N23+回澜镇!N23+龙门镇!N23+良安镇!N23+石湍镇!N23+双河场乡!N23+童家镇!N23+中天镇!N23+高寺镇!N23+东山镇!N23+金顺镇!N23+佛星镇!N23</f>
        <v>0</v>
      </c>
      <c r="O23" s="34">
        <f>宝林镇!O23+回澜镇!O23+龙门镇!O23+良安镇!O23+石湍镇!O23+双河场乡!O23+童家镇!O23+中天镇!O23+高寺镇!O23+东山镇!O23+金顺镇!O23+佛星镇!O23</f>
        <v>0</v>
      </c>
    </row>
    <row r="24" s="1" customFormat="1" spans="1:15">
      <c r="A24" s="45" t="s">
        <v>41</v>
      </c>
      <c r="B24" s="46"/>
      <c r="C24" s="47"/>
      <c r="D24" s="29" t="s">
        <v>17</v>
      </c>
      <c r="E24" s="21">
        <f>宝林镇!E24+回澜镇!E24+龙门镇!E24+良安镇!E24+石湍镇!E24+双河场乡!E24+童家镇!E24+中天镇!E24+高寺镇!E24+东山镇!E24+金顺镇!E24+佛星镇!E24</f>
        <v>0</v>
      </c>
      <c r="F24" s="37"/>
      <c r="G24" s="34"/>
      <c r="H24" s="34"/>
      <c r="I24" s="21">
        <f>宝林镇!I24+回澜镇!I24+龙门镇!I24+良安镇!I24+石湍镇!I24+双河场乡!I24+童家镇!I24+中天镇!I24+高寺镇!I24+东山镇!I24+金顺镇!I24+佛星镇!I24</f>
        <v>56.018</v>
      </c>
      <c r="J24" s="21">
        <f>宝林镇!J24+回澜镇!J24+龙门镇!J24+良安镇!J24+石湍镇!J24+双河场乡!J24+童家镇!J24+中天镇!J24+高寺镇!J24+东山镇!J24+金顺镇!J24+佛星镇!J24</f>
        <v>56.018</v>
      </c>
      <c r="K24" s="21">
        <f>宝林镇!K24+回澜镇!K24+龙门镇!K24+良安镇!K24+石湍镇!K24+双河场乡!K24+童家镇!K24+中天镇!K24+高寺镇!K24+东山镇!K24+金顺镇!K24+佛星镇!K24</f>
        <v>56.018</v>
      </c>
      <c r="L24" s="21">
        <f>宝林镇!L24+回澜镇!L24+龙门镇!L24+良安镇!L24+石湍镇!L24+双河场乡!L24+童家镇!L24+中天镇!L24+高寺镇!L24+东山镇!L24+金顺镇!L24+佛星镇!L24</f>
        <v>0</v>
      </c>
      <c r="M24" s="21">
        <f>宝林镇!M24+回澜镇!M24+龙门镇!M24+良安镇!M24+石湍镇!M24+双河场乡!M24+童家镇!M24+中天镇!M24+高寺镇!M24+东山镇!M24+金顺镇!M24+佛星镇!M24</f>
        <v>0</v>
      </c>
      <c r="N24" s="21">
        <f>宝林镇!N24+回澜镇!N24+龙门镇!N24+良安镇!N24+石湍镇!N24+双河场乡!N24+童家镇!N24+中天镇!N24+高寺镇!N24+东山镇!N24+金顺镇!N24+佛星镇!N24</f>
        <v>0</v>
      </c>
      <c r="O24" s="21">
        <f>宝林镇!O24+回澜镇!O24+龙门镇!O24+良安镇!O24+石湍镇!O24+双河场乡!O24+童家镇!O24+中天镇!O24+高寺镇!O24+东山镇!O24+金顺镇!O24+佛星镇!O24</f>
        <v>0</v>
      </c>
    </row>
    <row r="25" ht="15.6" spans="1:15">
      <c r="A25" s="11"/>
      <c r="B25" s="48"/>
      <c r="C25" s="13"/>
      <c r="D25" s="49" t="s">
        <v>42</v>
      </c>
      <c r="E25" s="34">
        <f>宝林镇!E25+回澜镇!E25+龙门镇!E25+良安镇!E25+石湍镇!E25+双河场乡!E25+童家镇!E25+中天镇!E25+高寺镇!E25+东山镇!E25+金顺镇!E25+佛星镇!E25</f>
        <v>15150</v>
      </c>
      <c r="F25" s="50" t="s">
        <v>43</v>
      </c>
      <c r="G25" s="34">
        <f t="shared" si="0"/>
        <v>0.000495049504950495</v>
      </c>
      <c r="H25" s="34">
        <f t="shared" si="1"/>
        <v>0.000495049504950495</v>
      </c>
      <c r="I25" s="34">
        <f>宝林镇!I25+回澜镇!I25+龙门镇!I25+良安镇!I25+石湍镇!I25+双河场乡!I25+童家镇!I25+中天镇!I25+高寺镇!I25+东山镇!I25+金顺镇!I25+佛星镇!I25</f>
        <v>7.5</v>
      </c>
      <c r="J25" s="34">
        <f>宝林镇!J25+回澜镇!J25+龙门镇!J25+良安镇!J25+石湍镇!J25+双河场乡!J25+童家镇!J25+中天镇!J25+高寺镇!J25+东山镇!J25+金顺镇!J25+佛星镇!J25</f>
        <v>7.5</v>
      </c>
      <c r="K25" s="34">
        <f>宝林镇!K25+回澜镇!K25+龙门镇!K25+良安镇!K25+石湍镇!K25+双河场乡!K25+童家镇!K25+中天镇!K25+高寺镇!K25+东山镇!K25+金顺镇!K25+佛星镇!K25</f>
        <v>7.5</v>
      </c>
      <c r="L25" s="34">
        <f>宝林镇!L25+回澜镇!L25+龙门镇!L25+良安镇!L25+石湍镇!L25+双河场乡!L25+童家镇!L25+中天镇!L25+高寺镇!L25+东山镇!L25+金顺镇!L25+佛星镇!L25</f>
        <v>0</v>
      </c>
      <c r="M25" s="34">
        <f>宝林镇!M25+回澜镇!M25+龙门镇!M25+良安镇!M25+石湍镇!M25+双河场乡!M25+童家镇!M25+中天镇!M25+高寺镇!M25+东山镇!M25+金顺镇!M25+佛星镇!M25</f>
        <v>0</v>
      </c>
      <c r="N25" s="34">
        <f>宝林镇!N25+回澜镇!N25+龙门镇!N25+良安镇!N25+石湍镇!N25+双河场乡!N25+童家镇!N25+中天镇!N25+高寺镇!N25+东山镇!N25+金顺镇!N25+佛星镇!N25</f>
        <v>0</v>
      </c>
      <c r="O25" s="34">
        <f>宝林镇!O25+回澜镇!O25+龙门镇!O25+良安镇!O25+石湍镇!O25+双河场乡!O25+童家镇!O25+中天镇!O25+高寺镇!O25+东山镇!O25+金顺镇!O25+佛星镇!O25</f>
        <v>0</v>
      </c>
    </row>
    <row r="26" ht="15.6" spans="1:15">
      <c r="A26" s="11"/>
      <c r="B26" s="48"/>
      <c r="C26" s="13"/>
      <c r="D26" s="51" t="s">
        <v>44</v>
      </c>
      <c r="E26" s="34">
        <f>宝林镇!E26+回澜镇!E26+龙门镇!E26+良安镇!E26+石湍镇!E26+双河场乡!E26+童家镇!E26+中天镇!E26+高寺镇!E26+东山镇!E26+金顺镇!E26+佛星镇!E26</f>
        <v>46</v>
      </c>
      <c r="F26" s="50" t="s">
        <v>45</v>
      </c>
      <c r="G26" s="34">
        <f t="shared" si="0"/>
        <v>0.3</v>
      </c>
      <c r="H26" s="34">
        <f t="shared" si="1"/>
        <v>0.3</v>
      </c>
      <c r="I26" s="34">
        <f>宝林镇!I26+回澜镇!I26+龙门镇!I26+良安镇!I26+石湍镇!I26+双河场乡!I26+童家镇!I26+中天镇!I26+高寺镇!I26+东山镇!I26+金顺镇!I26+佛星镇!I26</f>
        <v>13.8</v>
      </c>
      <c r="J26" s="34">
        <f>宝林镇!J26+回澜镇!J26+龙门镇!J26+良安镇!J26+石湍镇!J26+双河场乡!J26+童家镇!J26+中天镇!J26+高寺镇!J26+东山镇!J26+金顺镇!J26+佛星镇!J26</f>
        <v>13.8</v>
      </c>
      <c r="K26" s="34">
        <f>宝林镇!K26+回澜镇!K26+龙门镇!K26+良安镇!K26+石湍镇!K26+双河场乡!K26+童家镇!K26+中天镇!K26+高寺镇!K26+东山镇!K26+金顺镇!K26+佛星镇!K26</f>
        <v>13.8</v>
      </c>
      <c r="L26" s="34">
        <f>宝林镇!L26+回澜镇!L26+龙门镇!L26+良安镇!L26+石湍镇!L26+双河场乡!L26+童家镇!L26+中天镇!L26+高寺镇!L26+东山镇!L26+金顺镇!L26+佛星镇!L26</f>
        <v>0</v>
      </c>
      <c r="M26" s="34">
        <f>宝林镇!M26+回澜镇!M26+龙门镇!M26+良安镇!M26+石湍镇!M26+双河场乡!M26+童家镇!M26+中天镇!M26+高寺镇!M26+东山镇!M26+金顺镇!M26+佛星镇!M26</f>
        <v>0</v>
      </c>
      <c r="N26" s="34">
        <f>宝林镇!N26+回澜镇!N26+龙门镇!N26+良安镇!N26+石湍镇!N26+双河场乡!N26+童家镇!N26+中天镇!N26+高寺镇!N26+东山镇!N26+金顺镇!N26+佛星镇!N26</f>
        <v>0</v>
      </c>
      <c r="O26" s="34">
        <f>宝林镇!O26+回澜镇!O26+龙门镇!O26+良安镇!O26+石湍镇!O26+双河场乡!O26+童家镇!O26+中天镇!O26+高寺镇!O26+东山镇!O26+金顺镇!O26+佛星镇!O26</f>
        <v>0</v>
      </c>
    </row>
    <row r="27" ht="15.6" spans="1:15">
      <c r="A27" s="11"/>
      <c r="B27" s="48"/>
      <c r="C27" s="13"/>
      <c r="D27" s="51" t="s">
        <v>46</v>
      </c>
      <c r="E27" s="34">
        <f>宝林镇!E27+回澜镇!E27+龙门镇!E27+良安镇!E27+石湍镇!E27+双河场乡!E27+童家镇!E27+中天镇!E27+高寺镇!E27+东山镇!E27+金顺镇!E27+佛星镇!E27</f>
        <v>39</v>
      </c>
      <c r="F27" s="50" t="s">
        <v>47</v>
      </c>
      <c r="G27" s="34">
        <f t="shared" si="0"/>
        <v>0.03</v>
      </c>
      <c r="H27" s="34">
        <f t="shared" si="1"/>
        <v>0.03</v>
      </c>
      <c r="I27" s="34">
        <f>宝林镇!I27+回澜镇!I27+龙门镇!I27+良安镇!I27+石湍镇!I27+双河场乡!I27+童家镇!I27+中天镇!I27+高寺镇!I27+东山镇!I27+金顺镇!I27+佛星镇!I27</f>
        <v>1.17</v>
      </c>
      <c r="J27" s="34">
        <f>宝林镇!J27+回澜镇!J27+龙门镇!J27+良安镇!J27+石湍镇!J27+双河场乡!J27+童家镇!J27+中天镇!J27+高寺镇!J27+东山镇!J27+金顺镇!J27+佛星镇!J27</f>
        <v>1.17</v>
      </c>
      <c r="K27" s="34">
        <f>宝林镇!K27+回澜镇!K27+龙门镇!K27+良安镇!K27+石湍镇!K27+双河场乡!K27+童家镇!K27+中天镇!K27+高寺镇!K27+东山镇!K27+金顺镇!K27+佛星镇!K27</f>
        <v>1.17</v>
      </c>
      <c r="L27" s="34">
        <f>宝林镇!L27+回澜镇!L27+龙门镇!L27+良安镇!L27+石湍镇!L27+双河场乡!L27+童家镇!L27+中天镇!L27+高寺镇!L27+东山镇!L27+金顺镇!L27+佛星镇!L27</f>
        <v>0</v>
      </c>
      <c r="M27" s="34">
        <f>宝林镇!M27+回澜镇!M27+龙门镇!M27+良安镇!M27+石湍镇!M27+双河场乡!M27+童家镇!M27+中天镇!M27+高寺镇!M27+东山镇!M27+金顺镇!M27+佛星镇!M27</f>
        <v>0</v>
      </c>
      <c r="N27" s="34">
        <f>宝林镇!N27+回澜镇!N27+龙门镇!N27+良安镇!N27+石湍镇!N27+双河场乡!N27+童家镇!N27+中天镇!N27+高寺镇!N27+东山镇!N27+金顺镇!N27+佛星镇!N27</f>
        <v>0</v>
      </c>
      <c r="O27" s="34">
        <f>宝林镇!O27+回澜镇!O27+龙门镇!O27+良安镇!O27+石湍镇!O27+双河场乡!O27+童家镇!O27+中天镇!O27+高寺镇!O27+东山镇!O27+金顺镇!O27+佛星镇!O27</f>
        <v>0</v>
      </c>
    </row>
    <row r="28" ht="15.6" spans="1:15">
      <c r="A28" s="11"/>
      <c r="B28" s="48"/>
      <c r="C28" s="13"/>
      <c r="D28" s="51" t="s">
        <v>48</v>
      </c>
      <c r="E28" s="34">
        <f>宝林镇!E28+回澜镇!E28+龙门镇!E28+良安镇!E28+石湍镇!E28+双河场乡!E28+童家镇!E28+中天镇!E28+高寺镇!E28+东山镇!E28+金顺镇!E28+佛星镇!E28</f>
        <v>1</v>
      </c>
      <c r="F28" s="50" t="s">
        <v>26</v>
      </c>
      <c r="G28" s="34">
        <f t="shared" si="0"/>
        <v>4.13</v>
      </c>
      <c r="H28" s="34">
        <f t="shared" si="1"/>
        <v>4.13</v>
      </c>
      <c r="I28" s="34">
        <f>宝林镇!I28+回澜镇!I28+龙门镇!I28+良安镇!I28+石湍镇!I28+双河场乡!I28+童家镇!I28+中天镇!I28+高寺镇!I28+东山镇!I28+金顺镇!I28+佛星镇!I28</f>
        <v>4.13</v>
      </c>
      <c r="J28" s="34">
        <f>宝林镇!J28+回澜镇!J28+龙门镇!J28+良安镇!J28+石湍镇!J28+双河场乡!J28+童家镇!J28+中天镇!J28+高寺镇!J28+东山镇!J28+金顺镇!J28+佛星镇!J28</f>
        <v>4.13</v>
      </c>
      <c r="K28" s="34">
        <f>宝林镇!K28+回澜镇!K28+龙门镇!K28+良安镇!K28+石湍镇!K28+双河场乡!K28+童家镇!K28+中天镇!K28+高寺镇!K28+东山镇!K28+金顺镇!K28+佛星镇!K28</f>
        <v>4.13</v>
      </c>
      <c r="L28" s="34">
        <f>宝林镇!L28+回澜镇!L28+龙门镇!L28+良安镇!L28+石湍镇!L28+双河场乡!L28+童家镇!L28+中天镇!L28+高寺镇!L28+东山镇!L28+金顺镇!L28+佛星镇!L28</f>
        <v>0</v>
      </c>
      <c r="M28" s="34">
        <f>宝林镇!M28+回澜镇!M28+龙门镇!M28+良安镇!M28+石湍镇!M28+双河场乡!M28+童家镇!M28+中天镇!M28+高寺镇!M28+东山镇!M28+金顺镇!M28+佛星镇!M28</f>
        <v>0</v>
      </c>
      <c r="N28" s="34">
        <f>宝林镇!N28+回澜镇!N28+龙门镇!N28+良安镇!N28+石湍镇!N28+双河场乡!N28+童家镇!N28+中天镇!N28+高寺镇!N28+东山镇!N28+金顺镇!N28+佛星镇!N28</f>
        <v>0</v>
      </c>
      <c r="O28" s="34">
        <f>宝林镇!O28+回澜镇!O28+龙门镇!O28+良安镇!O28+石湍镇!O28+双河场乡!O28+童家镇!O28+中天镇!O28+高寺镇!O28+东山镇!O28+金顺镇!O28+佛星镇!O28</f>
        <v>0</v>
      </c>
    </row>
    <row r="29" ht="15.6" spans="1:15">
      <c r="A29" s="11"/>
      <c r="B29" s="48"/>
      <c r="C29" s="13"/>
      <c r="D29" s="51" t="s">
        <v>49</v>
      </c>
      <c r="E29" s="34">
        <f>宝林镇!E29+回澜镇!E29+龙门镇!E29+良安镇!E29+石湍镇!E29+双河场乡!E29+童家镇!E29+中天镇!E29+高寺镇!E29+东山镇!E29+金顺镇!E29+佛星镇!E29</f>
        <v>50</v>
      </c>
      <c r="F29" s="50" t="s">
        <v>24</v>
      </c>
      <c r="G29" s="34">
        <f t="shared" si="0"/>
        <v>0.12</v>
      </c>
      <c r="H29" s="34">
        <f t="shared" si="1"/>
        <v>0.12</v>
      </c>
      <c r="I29" s="34">
        <f>宝林镇!I29+回澜镇!I29+龙门镇!I29+良安镇!I29+石湍镇!I29+双河场乡!I29+童家镇!I29+中天镇!I29+高寺镇!I29+东山镇!I29+金顺镇!I29+佛星镇!I29</f>
        <v>6</v>
      </c>
      <c r="J29" s="34">
        <f>宝林镇!J29+回澜镇!J29+龙门镇!J29+良安镇!J29+石湍镇!J29+双河场乡!J29+童家镇!J29+中天镇!J29+高寺镇!J29+东山镇!J29+金顺镇!J29+佛星镇!J29</f>
        <v>6</v>
      </c>
      <c r="K29" s="34">
        <f>宝林镇!K29+回澜镇!K29+龙门镇!K29+良安镇!K29+石湍镇!K29+双河场乡!K29+童家镇!K29+中天镇!K29+高寺镇!K29+东山镇!K29+金顺镇!K29+佛星镇!K29</f>
        <v>6</v>
      </c>
      <c r="L29" s="34">
        <f>宝林镇!L29+回澜镇!L29+龙门镇!L29+良安镇!L29+石湍镇!L29+双河场乡!L29+童家镇!L29+中天镇!L29+高寺镇!L29+东山镇!L29+金顺镇!L29+佛星镇!L29</f>
        <v>0</v>
      </c>
      <c r="M29" s="34">
        <f>宝林镇!M29+回澜镇!M29+龙门镇!M29+良安镇!M29+石湍镇!M29+双河场乡!M29+童家镇!M29+中天镇!M29+高寺镇!M29+东山镇!M29+金顺镇!M29+佛星镇!M29</f>
        <v>0</v>
      </c>
      <c r="N29" s="34">
        <f>宝林镇!N29+回澜镇!N29+龙门镇!N29+良安镇!N29+石湍镇!N29+双河场乡!N29+童家镇!N29+中天镇!N29+高寺镇!N29+东山镇!N29+金顺镇!N29+佛星镇!N29</f>
        <v>0</v>
      </c>
      <c r="O29" s="34">
        <f>宝林镇!O29+回澜镇!O29+龙门镇!O29+良安镇!O29+石湍镇!O29+双河场乡!O29+童家镇!O29+中天镇!O29+高寺镇!O29+东山镇!O29+金顺镇!O29+佛星镇!O29</f>
        <v>0</v>
      </c>
    </row>
    <row r="30" ht="15.6" spans="1:15">
      <c r="A30" s="11"/>
      <c r="B30" s="48"/>
      <c r="C30" s="13"/>
      <c r="D30" s="51" t="s">
        <v>50</v>
      </c>
      <c r="E30" s="34">
        <f>宝林镇!E30+回澜镇!E30+龙门镇!E30+良安镇!E30+石湍镇!E30+双河场乡!E30+童家镇!E30+中天镇!E30+高寺镇!E30+东山镇!E30+金顺镇!E30+佛星镇!E30</f>
        <v>40</v>
      </c>
      <c r="F30" s="50" t="s">
        <v>36</v>
      </c>
      <c r="G30" s="34">
        <f t="shared" si="0"/>
        <v>0.04</v>
      </c>
      <c r="H30" s="34">
        <f t="shared" si="1"/>
        <v>0.04</v>
      </c>
      <c r="I30" s="34">
        <f>宝林镇!I30+回澜镇!I30+龙门镇!I30+良安镇!I30+石湍镇!I30+双河场乡!I30+童家镇!I30+中天镇!I30+高寺镇!I30+东山镇!I30+金顺镇!I30+佛星镇!I30</f>
        <v>1.6</v>
      </c>
      <c r="J30" s="34">
        <f>宝林镇!J30+回澜镇!J30+龙门镇!J30+良安镇!J30+石湍镇!J30+双河场乡!J30+童家镇!J30+中天镇!J30+高寺镇!J30+东山镇!J30+金顺镇!J30+佛星镇!J30</f>
        <v>1.6</v>
      </c>
      <c r="K30" s="34">
        <f>宝林镇!K30+回澜镇!K30+龙门镇!K30+良安镇!K30+石湍镇!K30+双河场乡!K30+童家镇!K30+中天镇!K30+高寺镇!K30+东山镇!K30+金顺镇!K30+佛星镇!K30</f>
        <v>1.6</v>
      </c>
      <c r="L30" s="34">
        <f>宝林镇!L30+回澜镇!L30+龙门镇!L30+良安镇!L30+石湍镇!L30+双河场乡!L30+童家镇!L30+中天镇!L30+高寺镇!L30+东山镇!L30+金顺镇!L30+佛星镇!L30</f>
        <v>0</v>
      </c>
      <c r="M30" s="34">
        <f>宝林镇!M30+回澜镇!M30+龙门镇!M30+良安镇!M30+石湍镇!M30+双河场乡!M30+童家镇!M30+中天镇!M30+高寺镇!M30+东山镇!M30+金顺镇!M30+佛星镇!M30</f>
        <v>0</v>
      </c>
      <c r="N30" s="34">
        <f>宝林镇!N30+回澜镇!N30+龙门镇!N30+良安镇!N30+石湍镇!N30+双河场乡!N30+童家镇!N30+中天镇!N30+高寺镇!N30+东山镇!N30+金顺镇!N30+佛星镇!N30</f>
        <v>0</v>
      </c>
      <c r="O30" s="34">
        <f>宝林镇!O30+回澜镇!O30+龙门镇!O30+良安镇!O30+石湍镇!O30+双河场乡!O30+童家镇!O30+中天镇!O30+高寺镇!O30+东山镇!O30+金顺镇!O30+佛星镇!O30</f>
        <v>0</v>
      </c>
    </row>
    <row r="31" ht="15.6" spans="1:15">
      <c r="A31" s="11"/>
      <c r="B31" s="48"/>
      <c r="C31" s="13"/>
      <c r="D31" s="51" t="s">
        <v>51</v>
      </c>
      <c r="E31" s="34">
        <f>宝林镇!E31+回澜镇!E31+龙门镇!E31+良安镇!E31+石湍镇!E31+双河场乡!E31+童家镇!E31+中天镇!E31+高寺镇!E31+东山镇!E31+金顺镇!E31+佛星镇!E31</f>
        <v>2695</v>
      </c>
      <c r="F31" s="50" t="s">
        <v>24</v>
      </c>
      <c r="G31" s="34">
        <f t="shared" si="0"/>
        <v>0.003</v>
      </c>
      <c r="H31" s="34">
        <f t="shared" si="1"/>
        <v>0.003</v>
      </c>
      <c r="I31" s="34">
        <f>宝林镇!I31+回澜镇!I31+龙门镇!I31+良安镇!I31+石湍镇!I31+双河场乡!I31+童家镇!I31+中天镇!I31+高寺镇!I31+东山镇!I31+金顺镇!I31+佛星镇!I31</f>
        <v>8.085</v>
      </c>
      <c r="J31" s="34">
        <f>宝林镇!J31+回澜镇!J31+龙门镇!J31+良安镇!J31+石湍镇!J31+双河场乡!J31+童家镇!J31+中天镇!J31+高寺镇!J31+东山镇!J31+金顺镇!J31+佛星镇!J31</f>
        <v>8.085</v>
      </c>
      <c r="K31" s="34">
        <f>宝林镇!K31+回澜镇!K31+龙门镇!K31+良安镇!K31+石湍镇!K31+双河场乡!K31+童家镇!K31+中天镇!K31+高寺镇!K31+东山镇!K31+金顺镇!K31+佛星镇!K31</f>
        <v>8.085</v>
      </c>
      <c r="L31" s="34">
        <f>宝林镇!L31+回澜镇!L31+龙门镇!L31+良安镇!L31+石湍镇!L31+双河场乡!L31+童家镇!L31+中天镇!L31+高寺镇!L31+东山镇!L31+金顺镇!L31+佛星镇!L31</f>
        <v>0</v>
      </c>
      <c r="M31" s="34">
        <f>宝林镇!M31+回澜镇!M31+龙门镇!M31+良安镇!M31+石湍镇!M31+双河场乡!M31+童家镇!M31+中天镇!M31+高寺镇!M31+东山镇!M31+金顺镇!M31+佛星镇!M31</f>
        <v>0</v>
      </c>
      <c r="N31" s="34">
        <f>宝林镇!N31+回澜镇!N31+龙门镇!N31+良安镇!N31+石湍镇!N31+双河场乡!N31+童家镇!N31+中天镇!N31+高寺镇!N31+东山镇!N31+金顺镇!N31+佛星镇!N31</f>
        <v>0</v>
      </c>
      <c r="O31" s="34">
        <f>宝林镇!O31+回澜镇!O31+龙门镇!O31+良安镇!O31+石湍镇!O31+双河场乡!O31+童家镇!O31+中天镇!O31+高寺镇!O31+东山镇!O31+金顺镇!O31+佛星镇!O31</f>
        <v>0</v>
      </c>
    </row>
    <row r="32" ht="15.6" spans="1:15">
      <c r="A32" s="11"/>
      <c r="B32" s="48"/>
      <c r="C32" s="13"/>
      <c r="D32" s="51" t="s">
        <v>52</v>
      </c>
      <c r="E32" s="34">
        <f>宝林镇!E32+回澜镇!E32+龙门镇!E32+良安镇!E32+石湍镇!E32+双河场乡!E32+童家镇!E32+中天镇!E32+高寺镇!E32+东山镇!E32+金顺镇!E32+佛星镇!E32</f>
        <v>706.5</v>
      </c>
      <c r="F32" s="50" t="s">
        <v>24</v>
      </c>
      <c r="G32" s="34">
        <f t="shared" si="0"/>
        <v>0.01</v>
      </c>
      <c r="H32" s="34">
        <f t="shared" si="1"/>
        <v>0.01</v>
      </c>
      <c r="I32" s="34">
        <f>宝林镇!I32+回澜镇!I32+龙门镇!I32+良安镇!I32+石湍镇!I32+双河场乡!I32+童家镇!I32+中天镇!I32+高寺镇!I32+东山镇!I32+金顺镇!I32+佛星镇!I32</f>
        <v>7.065</v>
      </c>
      <c r="J32" s="34">
        <f>宝林镇!J32+回澜镇!J32+龙门镇!J32+良安镇!J32+石湍镇!J32+双河场乡!J32+童家镇!J32+中天镇!J32+高寺镇!J32+东山镇!J32+金顺镇!J32+佛星镇!J32</f>
        <v>7.065</v>
      </c>
      <c r="K32" s="34">
        <f>宝林镇!K32+回澜镇!K32+龙门镇!K32+良安镇!K32+石湍镇!K32+双河场乡!K32+童家镇!K32+中天镇!K32+高寺镇!K32+东山镇!K32+金顺镇!K32+佛星镇!K32</f>
        <v>7.065</v>
      </c>
      <c r="L32" s="34">
        <f>宝林镇!L32+回澜镇!L32+龙门镇!L32+良安镇!L32+石湍镇!L32+双河场乡!L32+童家镇!L32+中天镇!L32+高寺镇!L32+东山镇!L32+金顺镇!L32+佛星镇!L32</f>
        <v>0</v>
      </c>
      <c r="M32" s="34">
        <f>宝林镇!M32+回澜镇!M32+龙门镇!M32+良安镇!M32+石湍镇!M32+双河场乡!M32+童家镇!M32+中天镇!M32+高寺镇!M32+东山镇!M32+金顺镇!M32+佛星镇!M32</f>
        <v>0</v>
      </c>
      <c r="N32" s="34">
        <f>宝林镇!N32+回澜镇!N32+龙门镇!N32+良安镇!N32+石湍镇!N32+双河场乡!N32+童家镇!N32+中天镇!N32+高寺镇!N32+东山镇!N32+金顺镇!N32+佛星镇!N32</f>
        <v>0</v>
      </c>
      <c r="O32" s="34">
        <f>宝林镇!O32+回澜镇!O32+龙门镇!O32+良安镇!O32+石湍镇!O32+双河场乡!O32+童家镇!O32+中天镇!O32+高寺镇!O32+东山镇!O32+金顺镇!O32+佛星镇!O32</f>
        <v>0</v>
      </c>
    </row>
    <row r="33" ht="15.6" spans="1:15">
      <c r="A33" s="11"/>
      <c r="B33" s="48"/>
      <c r="C33" s="13"/>
      <c r="D33" s="51" t="s">
        <v>53</v>
      </c>
      <c r="E33" s="34">
        <f>宝林镇!E33+回澜镇!E33+龙门镇!E33+良安镇!E33+石湍镇!E33+双河场乡!E33+童家镇!E33+中天镇!E33+高寺镇!E33+东山镇!E33+金顺镇!E33+佛星镇!E33</f>
        <v>1</v>
      </c>
      <c r="F33" s="50" t="s">
        <v>26</v>
      </c>
      <c r="G33" s="34">
        <f t="shared" si="0"/>
        <v>3.468</v>
      </c>
      <c r="H33" s="34">
        <f t="shared" si="1"/>
        <v>3.468</v>
      </c>
      <c r="I33" s="34">
        <f>宝林镇!I33+回澜镇!I33+龙门镇!I33+良安镇!I33+石湍镇!I33+双河场乡!I33+童家镇!I33+中天镇!I33+高寺镇!I33+东山镇!I33+金顺镇!I33+佛星镇!I33</f>
        <v>3.468</v>
      </c>
      <c r="J33" s="34">
        <f>宝林镇!J33+回澜镇!J33+龙门镇!J33+良安镇!J33+石湍镇!J33+双河场乡!J33+童家镇!J33+中天镇!J33+高寺镇!J33+东山镇!J33+金顺镇!J33+佛星镇!J33</f>
        <v>3.468</v>
      </c>
      <c r="K33" s="34">
        <f>宝林镇!K33+回澜镇!K33+龙门镇!K33+良安镇!K33+石湍镇!K33+双河场乡!K33+童家镇!K33+中天镇!K33+高寺镇!K33+东山镇!K33+金顺镇!K33+佛星镇!K33</f>
        <v>3.468</v>
      </c>
      <c r="L33" s="34">
        <f>宝林镇!L33+回澜镇!L33+龙门镇!L33+良安镇!L33+石湍镇!L33+双河场乡!L33+童家镇!L33+中天镇!L33+高寺镇!L33+东山镇!L33+金顺镇!L33+佛星镇!L33</f>
        <v>0</v>
      </c>
      <c r="M33" s="34">
        <f>宝林镇!M33+回澜镇!M33+龙门镇!M33+良安镇!M33+石湍镇!M33+双河场乡!M33+童家镇!M33+中天镇!M33+高寺镇!M33+东山镇!M33+金顺镇!M33+佛星镇!M33</f>
        <v>0</v>
      </c>
      <c r="N33" s="34">
        <f>宝林镇!N33+回澜镇!N33+龙门镇!N33+良安镇!N33+石湍镇!N33+双河场乡!N33+童家镇!N33+中天镇!N33+高寺镇!N33+东山镇!N33+金顺镇!N33+佛星镇!N33</f>
        <v>0</v>
      </c>
      <c r="O33" s="34">
        <f>宝林镇!O33+回澜镇!O33+龙门镇!O33+良安镇!O33+石湍镇!O33+双河场乡!O33+童家镇!O33+中天镇!O33+高寺镇!O33+东山镇!O33+金顺镇!O33+佛星镇!O33</f>
        <v>0</v>
      </c>
    </row>
    <row r="34" spans="1:15">
      <c r="A34" s="11"/>
      <c r="B34" s="48"/>
      <c r="C34" s="13"/>
      <c r="D34" s="41" t="s">
        <v>54</v>
      </c>
      <c r="E34" s="34">
        <f>宝林镇!E34+回澜镇!E34+龙门镇!E34+良安镇!E34+石湍镇!E34+双河场乡!E34+童家镇!E34+中天镇!E34+高寺镇!E34+东山镇!E34+金顺镇!E34+佛星镇!E34</f>
        <v>4</v>
      </c>
      <c r="F34" s="35" t="s">
        <v>43</v>
      </c>
      <c r="G34" s="34">
        <f t="shared" si="0"/>
        <v>0.35</v>
      </c>
      <c r="H34" s="34">
        <f t="shared" si="1"/>
        <v>0.35</v>
      </c>
      <c r="I34" s="34">
        <f>宝林镇!I34+回澜镇!I34+龙门镇!I34+良安镇!I34+石湍镇!I34+双河场乡!I34+童家镇!I34+中天镇!I34+高寺镇!I34+东山镇!I34+金顺镇!I34+佛星镇!I34</f>
        <v>1.4</v>
      </c>
      <c r="J34" s="34">
        <f>宝林镇!J34+回澜镇!J34+龙门镇!J34+良安镇!J34+石湍镇!J34+双河场乡!J34+童家镇!J34+中天镇!J34+高寺镇!J34+东山镇!J34+金顺镇!J34+佛星镇!J34</f>
        <v>1.4</v>
      </c>
      <c r="K34" s="34">
        <f>宝林镇!K34+回澜镇!K34+龙门镇!K34+良安镇!K34+石湍镇!K34+双河场乡!K34+童家镇!K34+中天镇!K34+高寺镇!K34+东山镇!K34+金顺镇!K34+佛星镇!K34</f>
        <v>1.4</v>
      </c>
      <c r="L34" s="34">
        <f>宝林镇!L34+回澜镇!L34+龙门镇!L34+良安镇!L34+石湍镇!L34+双河场乡!L34+童家镇!L34+中天镇!L34+高寺镇!L34+东山镇!L34+金顺镇!L34+佛星镇!L34</f>
        <v>0</v>
      </c>
      <c r="M34" s="34">
        <f>宝林镇!M34+回澜镇!M34+龙门镇!M34+良安镇!M34+石湍镇!M34+双河场乡!M34+童家镇!M34+中天镇!M34+高寺镇!M34+东山镇!M34+金顺镇!M34+佛星镇!M34</f>
        <v>0</v>
      </c>
      <c r="N34" s="34">
        <f>宝林镇!N34+回澜镇!N34+龙门镇!N34+良安镇!N34+石湍镇!N34+双河场乡!N34+童家镇!N34+中天镇!N34+高寺镇!N34+东山镇!N34+金顺镇!N34+佛星镇!N34</f>
        <v>0</v>
      </c>
      <c r="O34" s="34">
        <f>宝林镇!O34+回澜镇!O34+龙门镇!O34+良安镇!O34+石湍镇!O34+双河场乡!O34+童家镇!O34+中天镇!O34+高寺镇!O34+东山镇!O34+金顺镇!O34+佛星镇!O34</f>
        <v>0</v>
      </c>
    </row>
    <row r="35" spans="1:15">
      <c r="A35" s="11"/>
      <c r="B35" s="48"/>
      <c r="C35" s="13"/>
      <c r="D35" s="41" t="s">
        <v>55</v>
      </c>
      <c r="E35" s="34">
        <f>宝林镇!E35+回澜镇!E35+龙门镇!E35+良安镇!E35+石湍镇!E35+双河场乡!E35+童家镇!E35+中天镇!E35+高寺镇!E35+东山镇!E35+金顺镇!E35+佛星镇!E35</f>
        <v>2</v>
      </c>
      <c r="F35" s="35" t="s">
        <v>26</v>
      </c>
      <c r="G35" s="34">
        <f t="shared" si="0"/>
        <v>0.9</v>
      </c>
      <c r="H35" s="34">
        <f t="shared" si="1"/>
        <v>0.9</v>
      </c>
      <c r="I35" s="34">
        <f>宝林镇!I35+回澜镇!I35+龙门镇!I35+良安镇!I35+石湍镇!I35+双河场乡!I35+童家镇!I35+中天镇!I35+高寺镇!I35+东山镇!I35+金顺镇!I35+佛星镇!I35</f>
        <v>1.8</v>
      </c>
      <c r="J35" s="34">
        <f>宝林镇!J35+回澜镇!J35+龙门镇!J35+良安镇!J35+石湍镇!J35+双河场乡!J35+童家镇!J35+中天镇!J35+高寺镇!J35+东山镇!J35+金顺镇!J35+佛星镇!J35</f>
        <v>1.8</v>
      </c>
      <c r="K35" s="34">
        <f>宝林镇!K35+回澜镇!K35+龙门镇!K35+良安镇!K35+石湍镇!K35+双河场乡!K35+童家镇!K35+中天镇!K35+高寺镇!K35+东山镇!K35+金顺镇!K35+佛星镇!K35</f>
        <v>1.8</v>
      </c>
      <c r="L35" s="34">
        <f>宝林镇!L35+回澜镇!L35+龙门镇!L35+良安镇!L35+石湍镇!L35+双河场乡!L35+童家镇!L35+中天镇!L35+高寺镇!L35+东山镇!L35+金顺镇!L35+佛星镇!L35</f>
        <v>0</v>
      </c>
      <c r="M35" s="34">
        <f>宝林镇!M35+回澜镇!M35+龙门镇!M35+良安镇!M35+石湍镇!M35+双河场乡!M35+童家镇!M35+中天镇!M35+高寺镇!M35+东山镇!M35+金顺镇!M35+佛星镇!M35</f>
        <v>0</v>
      </c>
      <c r="N35" s="34">
        <f>宝林镇!N35+回澜镇!N35+龙门镇!N35+良安镇!N35+石湍镇!N35+双河场乡!N35+童家镇!N35+中天镇!N35+高寺镇!N35+东山镇!N35+金顺镇!N35+佛星镇!N35</f>
        <v>0</v>
      </c>
      <c r="O35" s="34">
        <f>宝林镇!O35+回澜镇!O35+龙门镇!O35+良安镇!O35+石湍镇!O35+双河场乡!O35+童家镇!O35+中天镇!O35+高寺镇!O35+东山镇!O35+金顺镇!O35+佛星镇!O35</f>
        <v>0</v>
      </c>
    </row>
    <row r="36" ht="15.6" spans="1:15">
      <c r="A36" s="52" t="s">
        <v>56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</sheetData>
  <mergeCells count="22">
    <mergeCell ref="A1:O1"/>
    <mergeCell ref="A2:O2"/>
    <mergeCell ref="J3:N3"/>
    <mergeCell ref="J4:K4"/>
    <mergeCell ref="A6:C6"/>
    <mergeCell ref="A7:C7"/>
    <mergeCell ref="A36:O36"/>
    <mergeCell ref="D3:D5"/>
    <mergeCell ref="E3:E5"/>
    <mergeCell ref="F3:F5"/>
    <mergeCell ref="G3:G5"/>
    <mergeCell ref="H3:H5"/>
    <mergeCell ref="I3:I5"/>
    <mergeCell ref="L4:L5"/>
    <mergeCell ref="M4:M5"/>
    <mergeCell ref="N4:N5"/>
    <mergeCell ref="O3:O5"/>
    <mergeCell ref="A3:C5"/>
    <mergeCell ref="A8:C11"/>
    <mergeCell ref="A12:C20"/>
    <mergeCell ref="A21:C23"/>
    <mergeCell ref="A24:C3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topLeftCell="A19" workbookViewId="0">
      <selection activeCell="A2" sqref="A2:O2"/>
    </sheetView>
  </sheetViews>
  <sheetFormatPr defaultColWidth="9" defaultRowHeight="14.4"/>
  <sheetData>
    <row r="1" ht="28.2" spans="1:15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5" t="s">
        <v>2</v>
      </c>
      <c r="B3" s="6"/>
      <c r="C3" s="7"/>
      <c r="D3" s="8" t="s">
        <v>3</v>
      </c>
      <c r="E3" s="5" t="s">
        <v>4</v>
      </c>
      <c r="F3" s="9" t="s">
        <v>5</v>
      </c>
      <c r="G3" s="10" t="s">
        <v>6</v>
      </c>
      <c r="H3" s="10" t="s">
        <v>7</v>
      </c>
      <c r="I3" s="53" t="s">
        <v>8</v>
      </c>
      <c r="J3" s="9" t="s">
        <v>9</v>
      </c>
      <c r="K3" s="9"/>
      <c r="L3" s="9"/>
      <c r="M3" s="9"/>
      <c r="N3" s="9"/>
      <c r="O3" s="10" t="s">
        <v>10</v>
      </c>
    </row>
    <row r="4" spans="1:15">
      <c r="A4" s="11"/>
      <c r="B4" s="12"/>
      <c r="C4" s="13"/>
      <c r="D4" s="8"/>
      <c r="E4" s="11"/>
      <c r="F4" s="9"/>
      <c r="G4" s="10"/>
      <c r="H4" s="10"/>
      <c r="I4" s="53"/>
      <c r="J4" s="9" t="s">
        <v>11</v>
      </c>
      <c r="K4" s="9"/>
      <c r="L4" s="10" t="s">
        <v>12</v>
      </c>
      <c r="M4" s="10" t="s">
        <v>13</v>
      </c>
      <c r="N4" s="10" t="s">
        <v>14</v>
      </c>
      <c r="O4" s="10"/>
    </row>
    <row r="5" ht="24" spans="1:15">
      <c r="A5" s="14"/>
      <c r="B5" s="15"/>
      <c r="C5" s="16"/>
      <c r="D5" s="8"/>
      <c r="E5" s="14"/>
      <c r="F5" s="9"/>
      <c r="G5" s="10"/>
      <c r="H5" s="10"/>
      <c r="I5" s="53"/>
      <c r="J5" s="53" t="s">
        <v>15</v>
      </c>
      <c r="K5" s="10" t="s">
        <v>16</v>
      </c>
      <c r="L5" s="10"/>
      <c r="M5" s="10"/>
      <c r="N5" s="10"/>
      <c r="O5" s="10"/>
    </row>
    <row r="6" spans="1:15">
      <c r="A6" s="54" t="s">
        <v>17</v>
      </c>
      <c r="B6" s="55"/>
      <c r="C6" s="56"/>
      <c r="D6" s="57"/>
      <c r="E6" s="34"/>
      <c r="F6" s="58"/>
      <c r="G6" s="59"/>
      <c r="H6" s="59"/>
      <c r="I6" s="85">
        <v>3</v>
      </c>
      <c r="J6" s="85">
        <v>3</v>
      </c>
      <c r="K6" s="84">
        <v>3</v>
      </c>
      <c r="L6" s="77"/>
      <c r="M6" s="77"/>
      <c r="N6" s="77"/>
      <c r="O6" s="77"/>
    </row>
    <row r="7" spans="1:15">
      <c r="A7" s="60" t="s">
        <v>18</v>
      </c>
      <c r="B7" s="61"/>
      <c r="C7" s="62"/>
      <c r="D7" s="63" t="s">
        <v>17</v>
      </c>
      <c r="E7" s="34"/>
      <c r="F7" s="58"/>
      <c r="G7" s="64"/>
      <c r="H7" s="58"/>
      <c r="I7" s="85">
        <v>3</v>
      </c>
      <c r="J7" s="85">
        <v>3</v>
      </c>
      <c r="K7" s="84">
        <v>3</v>
      </c>
      <c r="L7" s="77"/>
      <c r="M7" s="77"/>
      <c r="N7" s="77"/>
      <c r="O7" s="77"/>
    </row>
    <row r="8" spans="1:15">
      <c r="A8" s="65" t="s">
        <v>19</v>
      </c>
      <c r="B8" s="66"/>
      <c r="C8" s="67"/>
      <c r="D8" s="68" t="s">
        <v>20</v>
      </c>
      <c r="E8" s="69"/>
      <c r="F8" s="69"/>
      <c r="G8" s="64"/>
      <c r="H8" s="58"/>
      <c r="I8" s="77"/>
      <c r="J8" s="77"/>
      <c r="K8" s="77"/>
      <c r="L8" s="77"/>
      <c r="M8" s="77"/>
      <c r="N8" s="77"/>
      <c r="O8" s="77"/>
    </row>
    <row r="9" spans="1:15">
      <c r="A9" s="30"/>
      <c r="B9" s="31"/>
      <c r="C9" s="32"/>
      <c r="D9" s="33" t="s">
        <v>21</v>
      </c>
      <c r="E9" s="35"/>
      <c r="F9" s="35" t="s">
        <v>22</v>
      </c>
      <c r="G9" s="70"/>
      <c r="H9" s="70"/>
      <c r="I9" s="77"/>
      <c r="J9" s="77"/>
      <c r="K9" s="70"/>
      <c r="L9" s="70"/>
      <c r="M9" s="35"/>
      <c r="N9" s="70"/>
      <c r="O9" s="35"/>
    </row>
    <row r="10" spans="1:15">
      <c r="A10" s="30"/>
      <c r="B10" s="31"/>
      <c r="C10" s="32"/>
      <c r="D10" s="33" t="s">
        <v>23</v>
      </c>
      <c r="E10" s="71"/>
      <c r="F10" s="35" t="s">
        <v>24</v>
      </c>
      <c r="G10" s="70"/>
      <c r="H10" s="70"/>
      <c r="I10" s="77"/>
      <c r="J10" s="77"/>
      <c r="K10" s="70"/>
      <c r="L10" s="70"/>
      <c r="M10" s="70"/>
      <c r="N10" s="70"/>
      <c r="O10" s="70"/>
    </row>
    <row r="11" ht="24" spans="1:15">
      <c r="A11" s="30"/>
      <c r="B11" s="31"/>
      <c r="C11" s="32"/>
      <c r="D11" s="36" t="s">
        <v>25</v>
      </c>
      <c r="E11" s="71"/>
      <c r="F11" s="35" t="s">
        <v>26</v>
      </c>
      <c r="G11" s="70"/>
      <c r="H11" s="70"/>
      <c r="I11" s="77"/>
      <c r="J11" s="77"/>
      <c r="K11" s="70"/>
      <c r="L11" s="70"/>
      <c r="M11" s="70"/>
      <c r="N11" s="70"/>
      <c r="O11" s="70"/>
    </row>
    <row r="12" spans="1:15">
      <c r="A12" s="65" t="s">
        <v>27</v>
      </c>
      <c r="B12" s="66"/>
      <c r="C12" s="67"/>
      <c r="D12" s="68" t="s">
        <v>20</v>
      </c>
      <c r="E12" s="72"/>
      <c r="F12" s="69"/>
      <c r="G12" s="64"/>
      <c r="H12" s="58"/>
      <c r="I12" s="85">
        <v>3</v>
      </c>
      <c r="J12" s="85">
        <v>3</v>
      </c>
      <c r="K12" s="84">
        <v>3</v>
      </c>
      <c r="L12" s="77"/>
      <c r="M12" s="77"/>
      <c r="N12" s="77"/>
      <c r="O12" s="77"/>
    </row>
    <row r="13" spans="1:15">
      <c r="A13" s="30"/>
      <c r="B13" s="31"/>
      <c r="C13" s="32"/>
      <c r="D13" s="33" t="s">
        <v>28</v>
      </c>
      <c r="E13" s="73">
        <v>200</v>
      </c>
      <c r="F13" s="35" t="s">
        <v>24</v>
      </c>
      <c r="G13" s="83">
        <f>I13/E13</f>
        <v>0.015</v>
      </c>
      <c r="H13" s="84">
        <f>J13/E13</f>
        <v>0.015</v>
      </c>
      <c r="I13" s="85">
        <v>3</v>
      </c>
      <c r="J13" s="85">
        <v>3</v>
      </c>
      <c r="K13" s="84">
        <v>3</v>
      </c>
      <c r="L13" s="35"/>
      <c r="M13" s="35"/>
      <c r="N13" s="78"/>
      <c r="O13" s="79"/>
    </row>
    <row r="14" spans="1:15">
      <c r="A14" s="30"/>
      <c r="B14" s="31"/>
      <c r="C14" s="32"/>
      <c r="D14" s="33" t="s">
        <v>29</v>
      </c>
      <c r="E14" s="73"/>
      <c r="F14" s="35" t="s">
        <v>24</v>
      </c>
      <c r="G14" s="70"/>
      <c r="H14" s="35"/>
      <c r="I14" s="77"/>
      <c r="J14" s="77"/>
      <c r="K14" s="70"/>
      <c r="L14" s="70"/>
      <c r="M14" s="70"/>
      <c r="N14" s="70"/>
      <c r="O14" s="70"/>
    </row>
    <row r="15" spans="1:15">
      <c r="A15" s="30"/>
      <c r="B15" s="31"/>
      <c r="C15" s="32"/>
      <c r="D15" s="33" t="s">
        <v>30</v>
      </c>
      <c r="E15" s="73"/>
      <c r="F15" s="35" t="s">
        <v>24</v>
      </c>
      <c r="G15" s="70"/>
      <c r="H15" s="35"/>
      <c r="I15" s="77"/>
      <c r="J15" s="77"/>
      <c r="K15" s="70"/>
      <c r="L15" s="70"/>
      <c r="M15" s="70"/>
      <c r="N15" s="70"/>
      <c r="O15" s="70"/>
    </row>
    <row r="16" spans="1:15">
      <c r="A16" s="30"/>
      <c r="B16" s="31"/>
      <c r="C16" s="32"/>
      <c r="D16" s="38" t="s">
        <v>31</v>
      </c>
      <c r="E16" s="73"/>
      <c r="F16" s="35" t="s">
        <v>24</v>
      </c>
      <c r="G16" s="70"/>
      <c r="H16" s="35"/>
      <c r="I16" s="77"/>
      <c r="J16" s="77"/>
      <c r="K16" s="70"/>
      <c r="L16" s="70"/>
      <c r="M16" s="70"/>
      <c r="N16" s="70"/>
      <c r="O16" s="80"/>
    </row>
    <row r="17" spans="1:15">
      <c r="A17" s="30"/>
      <c r="B17" s="31"/>
      <c r="C17" s="32"/>
      <c r="D17" s="39" t="s">
        <v>32</v>
      </c>
      <c r="E17" s="73"/>
      <c r="F17" s="40" t="s">
        <v>24</v>
      </c>
      <c r="G17" s="70"/>
      <c r="H17" s="35"/>
      <c r="I17" s="77"/>
      <c r="J17" s="77"/>
      <c r="K17" s="70"/>
      <c r="L17" s="70"/>
      <c r="M17" s="70"/>
      <c r="N17" s="70"/>
      <c r="O17" s="80"/>
    </row>
    <row r="18" spans="1:15">
      <c r="A18" s="30"/>
      <c r="B18" s="31"/>
      <c r="C18" s="32"/>
      <c r="D18" s="39" t="s">
        <v>33</v>
      </c>
      <c r="E18" s="73"/>
      <c r="F18" s="40" t="s">
        <v>24</v>
      </c>
      <c r="G18" s="70"/>
      <c r="H18" s="35"/>
      <c r="I18" s="77"/>
      <c r="J18" s="77"/>
      <c r="K18" s="70"/>
      <c r="L18" s="70"/>
      <c r="M18" s="70"/>
      <c r="N18" s="70"/>
      <c r="O18" s="80"/>
    </row>
    <row r="19" spans="1:15">
      <c r="A19" s="30"/>
      <c r="B19" s="31"/>
      <c r="C19" s="32"/>
      <c r="D19" s="41" t="s">
        <v>34</v>
      </c>
      <c r="E19" s="73"/>
      <c r="F19" s="35" t="s">
        <v>24</v>
      </c>
      <c r="G19" s="70"/>
      <c r="H19" s="35"/>
      <c r="I19" s="77"/>
      <c r="J19" s="77"/>
      <c r="K19" s="70"/>
      <c r="L19" s="70"/>
      <c r="M19" s="70"/>
      <c r="N19" s="70"/>
      <c r="O19" s="80"/>
    </row>
    <row r="20" spans="1:15">
      <c r="A20" s="30"/>
      <c r="B20" s="31"/>
      <c r="C20" s="32"/>
      <c r="D20" s="41" t="s">
        <v>35</v>
      </c>
      <c r="E20" s="73"/>
      <c r="F20" s="35" t="s">
        <v>36</v>
      </c>
      <c r="G20" s="70"/>
      <c r="H20" s="35"/>
      <c r="I20" s="77"/>
      <c r="J20" s="77"/>
      <c r="K20" s="70"/>
      <c r="L20" s="70"/>
      <c r="M20" s="70"/>
      <c r="N20" s="70"/>
      <c r="O20" s="80"/>
    </row>
    <row r="21" spans="1:15">
      <c r="A21" s="9" t="s">
        <v>37</v>
      </c>
      <c r="B21" s="9"/>
      <c r="C21" s="9"/>
      <c r="D21" s="57" t="s">
        <v>17</v>
      </c>
      <c r="E21" s="74"/>
      <c r="F21" s="58"/>
      <c r="G21" s="70"/>
      <c r="H21" s="35"/>
      <c r="I21" s="77"/>
      <c r="J21" s="77"/>
      <c r="K21" s="77"/>
      <c r="L21" s="77"/>
      <c r="M21" s="77"/>
      <c r="N21" s="77"/>
      <c r="O21" s="81"/>
    </row>
    <row r="22" spans="1:15">
      <c r="A22" s="9"/>
      <c r="B22" s="9"/>
      <c r="C22" s="9"/>
      <c r="D22" s="44" t="s">
        <v>38</v>
      </c>
      <c r="E22" s="74"/>
      <c r="F22" s="35" t="s">
        <v>36</v>
      </c>
      <c r="G22" s="70"/>
      <c r="H22" s="35"/>
      <c r="I22" s="77"/>
      <c r="J22" s="77"/>
      <c r="K22" s="77"/>
      <c r="L22" s="77"/>
      <c r="M22" s="77"/>
      <c r="N22" s="77"/>
      <c r="O22" s="81"/>
    </row>
    <row r="23" spans="1:15">
      <c r="A23" s="9"/>
      <c r="B23" s="9"/>
      <c r="C23" s="9"/>
      <c r="D23" s="41" t="s">
        <v>39</v>
      </c>
      <c r="E23" s="74"/>
      <c r="F23" s="35" t="s">
        <v>40</v>
      </c>
      <c r="G23" s="70"/>
      <c r="H23" s="35"/>
      <c r="I23" s="77"/>
      <c r="J23" s="77"/>
      <c r="K23" s="77"/>
      <c r="L23" s="77"/>
      <c r="M23" s="77"/>
      <c r="N23" s="77"/>
      <c r="O23" s="81"/>
    </row>
    <row r="24" spans="1:15">
      <c r="A24" s="5" t="s">
        <v>41</v>
      </c>
      <c r="B24" s="6"/>
      <c r="C24" s="7"/>
      <c r="D24" s="68" t="s">
        <v>17</v>
      </c>
      <c r="E24" s="75"/>
      <c r="F24" s="69"/>
      <c r="G24" s="70"/>
      <c r="H24" s="35"/>
      <c r="I24" s="77"/>
      <c r="J24" s="77"/>
      <c r="K24" s="81"/>
      <c r="L24" s="81"/>
      <c r="M24" s="81"/>
      <c r="N24" s="81"/>
      <c r="O24" s="81"/>
    </row>
    <row r="25" ht="31.2" spans="1:15">
      <c r="A25" s="11"/>
      <c r="B25" s="48"/>
      <c r="C25" s="13"/>
      <c r="D25" s="49" t="s">
        <v>42</v>
      </c>
      <c r="E25" s="70"/>
      <c r="F25" s="50" t="s">
        <v>43</v>
      </c>
      <c r="G25" s="76"/>
      <c r="H25" s="76"/>
      <c r="I25" s="77"/>
      <c r="J25" s="77"/>
      <c r="K25" s="76"/>
      <c r="L25" s="76"/>
      <c r="M25" s="76"/>
      <c r="N25" s="70"/>
      <c r="O25" s="82"/>
    </row>
    <row r="26" ht="31.2" spans="1:15">
      <c r="A26" s="11"/>
      <c r="B26" s="48"/>
      <c r="C26" s="13"/>
      <c r="D26" s="51" t="s">
        <v>44</v>
      </c>
      <c r="E26" s="70"/>
      <c r="F26" s="50" t="s">
        <v>45</v>
      </c>
      <c r="G26" s="76"/>
      <c r="H26" s="76"/>
      <c r="I26" s="77"/>
      <c r="J26" s="77"/>
      <c r="K26" s="76"/>
      <c r="L26" s="76"/>
      <c r="M26" s="76"/>
      <c r="N26" s="70"/>
      <c r="O26" s="82"/>
    </row>
    <row r="27" ht="31.2" spans="1:15">
      <c r="A27" s="11"/>
      <c r="B27" s="48"/>
      <c r="C27" s="13"/>
      <c r="D27" s="51" t="s">
        <v>46</v>
      </c>
      <c r="E27" s="70"/>
      <c r="F27" s="50" t="s">
        <v>47</v>
      </c>
      <c r="G27" s="76"/>
      <c r="H27" s="76"/>
      <c r="I27" s="77"/>
      <c r="J27" s="77"/>
      <c r="K27" s="76"/>
      <c r="L27" s="76"/>
      <c r="M27" s="76"/>
      <c r="N27" s="70"/>
      <c r="O27" s="82"/>
    </row>
    <row r="28" ht="15.6" spans="1:15">
      <c r="A28" s="11"/>
      <c r="B28" s="48"/>
      <c r="C28" s="13"/>
      <c r="D28" s="51" t="s">
        <v>48</v>
      </c>
      <c r="E28" s="70"/>
      <c r="F28" s="50" t="s">
        <v>26</v>
      </c>
      <c r="G28" s="76"/>
      <c r="H28" s="76"/>
      <c r="I28" s="77"/>
      <c r="J28" s="77"/>
      <c r="K28" s="76"/>
      <c r="L28" s="76"/>
      <c r="M28" s="76"/>
      <c r="N28" s="70"/>
      <c r="O28" s="82"/>
    </row>
    <row r="29" ht="31.2" spans="1:15">
      <c r="A29" s="11"/>
      <c r="B29" s="48"/>
      <c r="C29" s="13"/>
      <c r="D29" s="51" t="s">
        <v>49</v>
      </c>
      <c r="E29" s="70"/>
      <c r="F29" s="50" t="s">
        <v>24</v>
      </c>
      <c r="G29" s="76"/>
      <c r="H29" s="76"/>
      <c r="I29" s="77"/>
      <c r="J29" s="77"/>
      <c r="K29" s="76"/>
      <c r="L29" s="76"/>
      <c r="M29" s="76"/>
      <c r="N29" s="70"/>
      <c r="O29" s="82"/>
    </row>
    <row r="30" ht="15.6" spans="1:15">
      <c r="A30" s="11"/>
      <c r="B30" s="48"/>
      <c r="C30" s="13"/>
      <c r="D30" s="51" t="s">
        <v>50</v>
      </c>
      <c r="E30" s="70"/>
      <c r="F30" s="50" t="s">
        <v>36</v>
      </c>
      <c r="G30" s="76"/>
      <c r="H30" s="76"/>
      <c r="I30" s="77"/>
      <c r="J30" s="77"/>
      <c r="K30" s="76"/>
      <c r="L30" s="76"/>
      <c r="M30" s="76"/>
      <c r="N30" s="70"/>
      <c r="O30" s="82"/>
    </row>
    <row r="31" ht="15.6" spans="1:15">
      <c r="A31" s="11"/>
      <c r="B31" s="48"/>
      <c r="C31" s="13"/>
      <c r="D31" s="51" t="s">
        <v>51</v>
      </c>
      <c r="E31" s="70"/>
      <c r="F31" s="50" t="s">
        <v>24</v>
      </c>
      <c r="G31" s="76"/>
      <c r="H31" s="76"/>
      <c r="I31" s="77"/>
      <c r="J31" s="77"/>
      <c r="K31" s="76"/>
      <c r="L31" s="76"/>
      <c r="M31" s="76"/>
      <c r="N31" s="70"/>
      <c r="O31" s="82"/>
    </row>
    <row r="32" ht="15.6" spans="1:15">
      <c r="A32" s="11"/>
      <c r="B32" s="48"/>
      <c r="C32" s="13"/>
      <c r="D32" s="51" t="s">
        <v>52</v>
      </c>
      <c r="E32" s="70"/>
      <c r="F32" s="50" t="s">
        <v>24</v>
      </c>
      <c r="G32" s="76"/>
      <c r="H32" s="76"/>
      <c r="I32" s="77"/>
      <c r="J32" s="77"/>
      <c r="K32" s="76"/>
      <c r="L32" s="76"/>
      <c r="M32" s="76"/>
      <c r="N32" s="70"/>
      <c r="O32" s="82"/>
    </row>
    <row r="33" ht="31.2" spans="1:15">
      <c r="A33" s="11"/>
      <c r="B33" s="48"/>
      <c r="C33" s="13"/>
      <c r="D33" s="51" t="s">
        <v>53</v>
      </c>
      <c r="E33" s="70"/>
      <c r="F33" s="50" t="s">
        <v>26</v>
      </c>
      <c r="G33" s="76"/>
      <c r="H33" s="76"/>
      <c r="I33" s="77"/>
      <c r="J33" s="77"/>
      <c r="K33" s="76"/>
      <c r="L33" s="76"/>
      <c r="M33" s="76"/>
      <c r="N33" s="70"/>
      <c r="O33" s="82"/>
    </row>
    <row r="34" spans="1:15">
      <c r="A34" s="11"/>
      <c r="B34" s="48"/>
      <c r="C34" s="13"/>
      <c r="D34" s="41" t="s">
        <v>54</v>
      </c>
      <c r="E34" s="70"/>
      <c r="F34" s="35" t="s">
        <v>43</v>
      </c>
      <c r="G34" s="76"/>
      <c r="H34" s="76"/>
      <c r="I34" s="77"/>
      <c r="J34" s="77"/>
      <c r="K34" s="76"/>
      <c r="L34" s="76"/>
      <c r="M34" s="76"/>
      <c r="N34" s="70"/>
      <c r="O34" s="82"/>
    </row>
    <row r="35" spans="1:15">
      <c r="A35" s="11"/>
      <c r="B35" s="48"/>
      <c r="C35" s="13"/>
      <c r="D35" s="41" t="s">
        <v>55</v>
      </c>
      <c r="E35" s="70"/>
      <c r="F35" s="35" t="s">
        <v>26</v>
      </c>
      <c r="G35" s="76"/>
      <c r="H35" s="76"/>
      <c r="I35" s="77"/>
      <c r="J35" s="77"/>
      <c r="K35" s="76"/>
      <c r="L35" s="76"/>
      <c r="M35" s="76"/>
      <c r="N35" s="70"/>
      <c r="O35" s="82"/>
    </row>
    <row r="36" ht="15.6" spans="1:15">
      <c r="A36" s="52" t="s">
        <v>56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</sheetData>
  <mergeCells count="22">
    <mergeCell ref="A1:O1"/>
    <mergeCell ref="A2:O2"/>
    <mergeCell ref="J3:N3"/>
    <mergeCell ref="J4:K4"/>
    <mergeCell ref="A6:C6"/>
    <mergeCell ref="A7:C7"/>
    <mergeCell ref="A36:O36"/>
    <mergeCell ref="D3:D5"/>
    <mergeCell ref="E3:E5"/>
    <mergeCell ref="F3:F5"/>
    <mergeCell ref="G3:G5"/>
    <mergeCell ref="H3:H5"/>
    <mergeCell ref="I3:I5"/>
    <mergeCell ref="L4:L5"/>
    <mergeCell ref="M4:M5"/>
    <mergeCell ref="N4:N5"/>
    <mergeCell ref="O3:O5"/>
    <mergeCell ref="A3:C5"/>
    <mergeCell ref="A8:C11"/>
    <mergeCell ref="A12:C20"/>
    <mergeCell ref="A21:C23"/>
    <mergeCell ref="A24:C3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topLeftCell="A19" workbookViewId="0">
      <selection activeCell="J17" sqref="J17"/>
    </sheetView>
  </sheetViews>
  <sheetFormatPr defaultColWidth="9" defaultRowHeight="14.4"/>
  <cols>
    <col min="5" max="5" width="18.75" customWidth="1"/>
    <col min="9" max="9" width="9.37962962962963"/>
  </cols>
  <sheetData>
    <row r="1" ht="28.2" spans="1:15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5" t="s">
        <v>2</v>
      </c>
      <c r="B3" s="6"/>
      <c r="C3" s="7"/>
      <c r="D3" s="8" t="s">
        <v>3</v>
      </c>
      <c r="E3" s="5" t="s">
        <v>4</v>
      </c>
      <c r="F3" s="9" t="s">
        <v>5</v>
      </c>
      <c r="G3" s="10" t="s">
        <v>6</v>
      </c>
      <c r="H3" s="10" t="s">
        <v>7</v>
      </c>
      <c r="I3" s="53" t="s">
        <v>8</v>
      </c>
      <c r="J3" s="9" t="s">
        <v>9</v>
      </c>
      <c r="K3" s="9"/>
      <c r="L3" s="9"/>
      <c r="M3" s="9"/>
      <c r="N3" s="9"/>
      <c r="O3" s="10" t="s">
        <v>10</v>
      </c>
    </row>
    <row r="4" spans="1:15">
      <c r="A4" s="11"/>
      <c r="B4" s="12"/>
      <c r="C4" s="13"/>
      <c r="D4" s="8"/>
      <c r="E4" s="11"/>
      <c r="F4" s="9"/>
      <c r="G4" s="10"/>
      <c r="H4" s="10"/>
      <c r="I4" s="53"/>
      <c r="J4" s="9" t="s">
        <v>11</v>
      </c>
      <c r="K4" s="9"/>
      <c r="L4" s="10" t="s">
        <v>12</v>
      </c>
      <c r="M4" s="10" t="s">
        <v>13</v>
      </c>
      <c r="N4" s="10" t="s">
        <v>14</v>
      </c>
      <c r="O4" s="10"/>
    </row>
    <row r="5" ht="24" spans="1:15">
      <c r="A5" s="14"/>
      <c r="B5" s="15"/>
      <c r="C5" s="16"/>
      <c r="D5" s="8"/>
      <c r="E5" s="14"/>
      <c r="F5" s="9"/>
      <c r="G5" s="10"/>
      <c r="H5" s="10"/>
      <c r="I5" s="53"/>
      <c r="J5" s="53" t="s">
        <v>15</v>
      </c>
      <c r="K5" s="10" t="s">
        <v>16</v>
      </c>
      <c r="L5" s="10"/>
      <c r="M5" s="10"/>
      <c r="N5" s="10"/>
      <c r="O5" s="10"/>
    </row>
    <row r="6" spans="1:15">
      <c r="A6" s="54" t="s">
        <v>17</v>
      </c>
      <c r="B6" s="55"/>
      <c r="C6" s="56"/>
      <c r="D6" s="57"/>
      <c r="E6" s="34"/>
      <c r="F6" s="58"/>
      <c r="G6" s="59"/>
      <c r="H6" s="59"/>
      <c r="I6" s="77">
        <v>122.56</v>
      </c>
      <c r="J6" s="77">
        <v>96</v>
      </c>
      <c r="K6" s="77">
        <v>96</v>
      </c>
      <c r="L6" s="77">
        <v>0</v>
      </c>
      <c r="M6" s="77">
        <v>23.56</v>
      </c>
      <c r="N6" s="77">
        <v>3</v>
      </c>
      <c r="O6" s="77"/>
    </row>
    <row r="7" spans="1:15">
      <c r="A7" s="60" t="s">
        <v>18</v>
      </c>
      <c r="B7" s="61"/>
      <c r="C7" s="62"/>
      <c r="D7" s="63" t="s">
        <v>17</v>
      </c>
      <c r="E7" s="34"/>
      <c r="F7" s="58"/>
      <c r="G7" s="64"/>
      <c r="H7" s="58"/>
      <c r="I7" s="77">
        <v>107.44</v>
      </c>
      <c r="J7" s="77">
        <v>80.88</v>
      </c>
      <c r="K7" s="77">
        <v>80.88</v>
      </c>
      <c r="L7" s="77">
        <v>0</v>
      </c>
      <c r="M7" s="77">
        <v>23.56</v>
      </c>
      <c r="N7" s="77">
        <v>3</v>
      </c>
      <c r="O7" s="77"/>
    </row>
    <row r="8" spans="1:15">
      <c r="A8" s="65" t="s">
        <v>19</v>
      </c>
      <c r="B8" s="66"/>
      <c r="C8" s="67"/>
      <c r="D8" s="68" t="s">
        <v>20</v>
      </c>
      <c r="E8" s="69"/>
      <c r="F8" s="69"/>
      <c r="G8" s="64"/>
      <c r="H8" s="58"/>
      <c r="I8" s="77">
        <v>3.24</v>
      </c>
      <c r="J8" s="77">
        <v>3.24</v>
      </c>
      <c r="K8" s="77">
        <v>3.24</v>
      </c>
      <c r="L8" s="77">
        <v>0</v>
      </c>
      <c r="M8" s="77">
        <v>0</v>
      </c>
      <c r="N8" s="77">
        <v>0</v>
      </c>
      <c r="O8" s="77"/>
    </row>
    <row r="9" spans="1:15">
      <c r="A9" s="30"/>
      <c r="B9" s="31"/>
      <c r="C9" s="32"/>
      <c r="D9" s="33" t="s">
        <v>21</v>
      </c>
      <c r="E9" s="35">
        <v>37.6</v>
      </c>
      <c r="F9" s="35" t="s">
        <v>22</v>
      </c>
      <c r="G9" s="70">
        <f>I9/E9</f>
        <v>0.0861702127659574</v>
      </c>
      <c r="H9" s="70">
        <f>J9/E9</f>
        <v>0.0861702127659574</v>
      </c>
      <c r="I9" s="77">
        <v>3.24</v>
      </c>
      <c r="J9" s="77">
        <v>3.24</v>
      </c>
      <c r="K9" s="70">
        <v>3.24</v>
      </c>
      <c r="L9" s="70"/>
      <c r="M9" s="35"/>
      <c r="N9" s="70"/>
      <c r="O9" s="35"/>
    </row>
    <row r="10" spans="1:15">
      <c r="A10" s="30"/>
      <c r="B10" s="31"/>
      <c r="C10" s="32"/>
      <c r="D10" s="33" t="s">
        <v>23</v>
      </c>
      <c r="E10" s="71"/>
      <c r="F10" s="35" t="s">
        <v>24</v>
      </c>
      <c r="G10" s="70"/>
      <c r="H10" s="70"/>
      <c r="I10" s="77"/>
      <c r="J10" s="77"/>
      <c r="K10" s="70"/>
      <c r="L10" s="70"/>
      <c r="M10" s="70"/>
      <c r="N10" s="70"/>
      <c r="O10" s="70"/>
    </row>
    <row r="11" ht="24" spans="1:15">
      <c r="A11" s="30"/>
      <c r="B11" s="31"/>
      <c r="C11" s="32"/>
      <c r="D11" s="36" t="s">
        <v>25</v>
      </c>
      <c r="E11" s="71"/>
      <c r="F11" s="35" t="s">
        <v>26</v>
      </c>
      <c r="G11" s="70"/>
      <c r="H11" s="70"/>
      <c r="I11" s="77"/>
      <c r="J11" s="77"/>
      <c r="K11" s="70"/>
      <c r="L11" s="70"/>
      <c r="M11" s="70"/>
      <c r="N11" s="70"/>
      <c r="O11" s="70"/>
    </row>
    <row r="12" spans="1:15">
      <c r="A12" s="65" t="s">
        <v>27</v>
      </c>
      <c r="B12" s="66"/>
      <c r="C12" s="67"/>
      <c r="D12" s="68" t="s">
        <v>20</v>
      </c>
      <c r="E12" s="72"/>
      <c r="F12" s="69"/>
      <c r="G12" s="70"/>
      <c r="H12" s="70"/>
      <c r="I12" s="77">
        <v>104.2</v>
      </c>
      <c r="J12" s="77">
        <v>77.64</v>
      </c>
      <c r="K12" s="77">
        <v>77.64</v>
      </c>
      <c r="L12" s="77">
        <v>0</v>
      </c>
      <c r="M12" s="77">
        <v>23.56</v>
      </c>
      <c r="N12" s="77">
        <v>3</v>
      </c>
      <c r="O12" s="77"/>
    </row>
    <row r="13" spans="1:15">
      <c r="A13" s="30"/>
      <c r="B13" s="31"/>
      <c r="C13" s="32"/>
      <c r="D13" s="33" t="s">
        <v>28</v>
      </c>
      <c r="E13" s="73">
        <v>700</v>
      </c>
      <c r="F13" s="35" t="s">
        <v>24</v>
      </c>
      <c r="G13" s="70">
        <f>I13/E13</f>
        <v>0.0742857142857143</v>
      </c>
      <c r="H13" s="70">
        <f>J13/E13</f>
        <v>0.0514285714285714</v>
      </c>
      <c r="I13" s="77">
        <v>52</v>
      </c>
      <c r="J13" s="77">
        <f>SUM(K13:K13)</f>
        <v>36</v>
      </c>
      <c r="K13" s="70">
        <v>36</v>
      </c>
      <c r="L13" s="35"/>
      <c r="M13" s="35">
        <v>16</v>
      </c>
      <c r="N13" s="78"/>
      <c r="O13" s="79"/>
    </row>
    <row r="14" spans="1:15">
      <c r="A14" s="30"/>
      <c r="B14" s="31"/>
      <c r="C14" s="32"/>
      <c r="D14" s="33" t="s">
        <v>29</v>
      </c>
      <c r="E14" s="73">
        <v>840</v>
      </c>
      <c r="F14" s="35" t="s">
        <v>24</v>
      </c>
      <c r="G14" s="70">
        <f>I14/E14</f>
        <v>0.03</v>
      </c>
      <c r="H14" s="70">
        <f>J14/E14</f>
        <v>0.021</v>
      </c>
      <c r="I14" s="77">
        <v>25.2</v>
      </c>
      <c r="J14" s="77">
        <v>17.64</v>
      </c>
      <c r="K14" s="70">
        <v>17.64</v>
      </c>
      <c r="L14" s="70"/>
      <c r="M14" s="70">
        <v>7.56</v>
      </c>
      <c r="N14" s="70"/>
      <c r="O14" s="70"/>
    </row>
    <row r="15" spans="1:15">
      <c r="A15" s="30"/>
      <c r="B15" s="31"/>
      <c r="C15" s="32"/>
      <c r="D15" s="33" t="s">
        <v>30</v>
      </c>
      <c r="E15" s="73">
        <v>900</v>
      </c>
      <c r="F15" s="35" t="s">
        <v>24</v>
      </c>
      <c r="G15" s="70">
        <f>I15/E15</f>
        <v>0.03</v>
      </c>
      <c r="H15" s="70">
        <f>J15/E15</f>
        <v>0.0266666666666667</v>
      </c>
      <c r="I15" s="77">
        <v>27</v>
      </c>
      <c r="J15" s="77">
        <v>24</v>
      </c>
      <c r="K15" s="70">
        <v>24</v>
      </c>
      <c r="L15" s="70"/>
      <c r="M15" s="70"/>
      <c r="N15" s="70">
        <v>3</v>
      </c>
      <c r="O15" s="70"/>
    </row>
    <row r="16" spans="1:15">
      <c r="A16" s="30"/>
      <c r="B16" s="31"/>
      <c r="C16" s="32"/>
      <c r="D16" s="38" t="s">
        <v>31</v>
      </c>
      <c r="E16" s="73"/>
      <c r="F16" s="35" t="s">
        <v>24</v>
      </c>
      <c r="G16" s="70"/>
      <c r="H16" s="70"/>
      <c r="I16" s="77"/>
      <c r="J16" s="77"/>
      <c r="K16" s="70"/>
      <c r="L16" s="70"/>
      <c r="M16" s="70"/>
      <c r="N16" s="70"/>
      <c r="O16" s="80"/>
    </row>
    <row r="17" spans="1:15">
      <c r="A17" s="30"/>
      <c r="B17" s="31"/>
      <c r="C17" s="32"/>
      <c r="D17" s="39" t="s">
        <v>32</v>
      </c>
      <c r="E17" s="73"/>
      <c r="F17" s="40" t="s">
        <v>24</v>
      </c>
      <c r="G17" s="70"/>
      <c r="H17" s="70"/>
      <c r="I17" s="77"/>
      <c r="J17" s="77"/>
      <c r="K17" s="70"/>
      <c r="L17" s="70"/>
      <c r="M17" s="70"/>
      <c r="N17" s="70"/>
      <c r="O17" s="80"/>
    </row>
    <row r="18" spans="1:15">
      <c r="A18" s="30"/>
      <c r="B18" s="31"/>
      <c r="C18" s="32"/>
      <c r="D18" s="39" t="s">
        <v>33</v>
      </c>
      <c r="E18" s="73"/>
      <c r="F18" s="40" t="s">
        <v>24</v>
      </c>
      <c r="G18" s="70"/>
      <c r="H18" s="70"/>
      <c r="I18" s="77"/>
      <c r="J18" s="77"/>
      <c r="K18" s="70"/>
      <c r="L18" s="70"/>
      <c r="M18" s="70"/>
      <c r="N18" s="70"/>
      <c r="O18" s="80"/>
    </row>
    <row r="19" spans="1:15">
      <c r="A19" s="30"/>
      <c r="B19" s="31"/>
      <c r="C19" s="32"/>
      <c r="D19" s="41" t="s">
        <v>34</v>
      </c>
      <c r="E19" s="73"/>
      <c r="F19" s="35" t="s">
        <v>24</v>
      </c>
      <c r="G19" s="70"/>
      <c r="H19" s="70"/>
      <c r="I19" s="77"/>
      <c r="J19" s="77"/>
      <c r="K19" s="70"/>
      <c r="L19" s="70"/>
      <c r="M19" s="70"/>
      <c r="N19" s="70"/>
      <c r="O19" s="80"/>
    </row>
    <row r="20" spans="1:15">
      <c r="A20" s="30"/>
      <c r="B20" s="31"/>
      <c r="C20" s="32"/>
      <c r="D20" s="41" t="s">
        <v>35</v>
      </c>
      <c r="E20" s="73"/>
      <c r="F20" s="35" t="s">
        <v>36</v>
      </c>
      <c r="G20" s="70"/>
      <c r="H20" s="70"/>
      <c r="I20" s="77"/>
      <c r="J20" s="77"/>
      <c r="K20" s="70"/>
      <c r="L20" s="70"/>
      <c r="M20" s="70"/>
      <c r="N20" s="70"/>
      <c r="O20" s="80"/>
    </row>
    <row r="21" spans="1:15">
      <c r="A21" s="9" t="s">
        <v>37</v>
      </c>
      <c r="B21" s="9"/>
      <c r="C21" s="9"/>
      <c r="D21" s="57" t="s">
        <v>17</v>
      </c>
      <c r="E21" s="74"/>
      <c r="F21" s="58"/>
      <c r="G21" s="70"/>
      <c r="H21" s="70"/>
      <c r="I21" s="77">
        <v>11.92</v>
      </c>
      <c r="J21" s="77">
        <v>11.92</v>
      </c>
      <c r="K21" s="77">
        <v>11.92</v>
      </c>
      <c r="L21" s="77"/>
      <c r="M21" s="77"/>
      <c r="N21" s="77"/>
      <c r="O21" s="81"/>
    </row>
    <row r="22" spans="1:15">
      <c r="A22" s="9"/>
      <c r="B22" s="9"/>
      <c r="C22" s="9"/>
      <c r="D22" s="44" t="s">
        <v>38</v>
      </c>
      <c r="E22" s="74">
        <v>500</v>
      </c>
      <c r="F22" s="35" t="s">
        <v>36</v>
      </c>
      <c r="G22" s="70">
        <f>I22/E22</f>
        <v>0.003</v>
      </c>
      <c r="H22" s="70">
        <f>J22/E22</f>
        <v>0.003</v>
      </c>
      <c r="I22" s="77">
        <v>1.5</v>
      </c>
      <c r="J22" s="77">
        <v>1.5</v>
      </c>
      <c r="K22" s="77">
        <v>1.5</v>
      </c>
      <c r="L22" s="77"/>
      <c r="M22" s="77"/>
      <c r="N22" s="77"/>
      <c r="O22" s="81"/>
    </row>
    <row r="23" spans="1:15">
      <c r="A23" s="9"/>
      <c r="B23" s="9"/>
      <c r="C23" s="9"/>
      <c r="D23" s="41" t="s">
        <v>39</v>
      </c>
      <c r="E23" s="74">
        <v>4210</v>
      </c>
      <c r="F23" s="35" t="s">
        <v>40</v>
      </c>
      <c r="G23" s="70">
        <f>I23/E23</f>
        <v>0.0024750593824228</v>
      </c>
      <c r="H23" s="70">
        <f>J23/E23</f>
        <v>0.0024750593824228</v>
      </c>
      <c r="I23" s="77">
        <v>10.42</v>
      </c>
      <c r="J23" s="77">
        <v>10.42</v>
      </c>
      <c r="K23" s="77">
        <v>10.42</v>
      </c>
      <c r="L23" s="77"/>
      <c r="M23" s="77"/>
      <c r="N23" s="77"/>
      <c r="O23" s="81"/>
    </row>
    <row r="24" spans="1:15">
      <c r="A24" s="5" t="s">
        <v>41</v>
      </c>
      <c r="B24" s="6"/>
      <c r="C24" s="7"/>
      <c r="D24" s="68" t="s">
        <v>17</v>
      </c>
      <c r="E24" s="75"/>
      <c r="F24" s="69"/>
      <c r="G24" s="70"/>
      <c r="H24" s="70"/>
      <c r="I24" s="77">
        <v>3.2</v>
      </c>
      <c r="J24" s="77">
        <v>3.2</v>
      </c>
      <c r="K24" s="81">
        <v>3.2</v>
      </c>
      <c r="L24" s="81"/>
      <c r="M24" s="81"/>
      <c r="N24" s="81"/>
      <c r="O24" s="81"/>
    </row>
    <row r="25" ht="31.2" spans="1:15">
      <c r="A25" s="11"/>
      <c r="B25" s="48"/>
      <c r="C25" s="13"/>
      <c r="D25" s="49" t="s">
        <v>42</v>
      </c>
      <c r="E25" s="70"/>
      <c r="F25" s="50" t="s">
        <v>43</v>
      </c>
      <c r="G25" s="70"/>
      <c r="H25" s="70"/>
      <c r="I25" s="77"/>
      <c r="J25" s="77"/>
      <c r="K25" s="76"/>
      <c r="L25" s="76"/>
      <c r="M25" s="76"/>
      <c r="N25" s="70"/>
      <c r="O25" s="82"/>
    </row>
    <row r="26" ht="31.2" spans="1:15">
      <c r="A26" s="11"/>
      <c r="B26" s="48"/>
      <c r="C26" s="13"/>
      <c r="D26" s="51" t="s">
        <v>44</v>
      </c>
      <c r="E26" s="70"/>
      <c r="F26" s="50" t="s">
        <v>45</v>
      </c>
      <c r="G26" s="70"/>
      <c r="H26" s="70"/>
      <c r="I26" s="77"/>
      <c r="J26" s="77"/>
      <c r="K26" s="76"/>
      <c r="L26" s="76"/>
      <c r="M26" s="76"/>
      <c r="N26" s="70"/>
      <c r="O26" s="82"/>
    </row>
    <row r="27" ht="31.2" spans="1:15">
      <c r="A27" s="11"/>
      <c r="B27" s="48"/>
      <c r="C27" s="13"/>
      <c r="D27" s="51" t="s">
        <v>46</v>
      </c>
      <c r="E27" s="70"/>
      <c r="F27" s="50" t="s">
        <v>47</v>
      </c>
      <c r="G27" s="70"/>
      <c r="H27" s="70"/>
      <c r="I27" s="77"/>
      <c r="J27" s="77"/>
      <c r="K27" s="76"/>
      <c r="L27" s="76"/>
      <c r="M27" s="76"/>
      <c r="N27" s="70"/>
      <c r="O27" s="82"/>
    </row>
    <row r="28" ht="15.6" spans="1:15">
      <c r="A28" s="11"/>
      <c r="B28" s="48"/>
      <c r="C28" s="13"/>
      <c r="D28" s="51" t="s">
        <v>48</v>
      </c>
      <c r="E28" s="70"/>
      <c r="F28" s="50" t="s">
        <v>26</v>
      </c>
      <c r="G28" s="70"/>
      <c r="H28" s="70"/>
      <c r="I28" s="77"/>
      <c r="J28" s="77"/>
      <c r="K28" s="76"/>
      <c r="L28" s="76"/>
      <c r="M28" s="76"/>
      <c r="N28" s="70"/>
      <c r="O28" s="82"/>
    </row>
    <row r="29" ht="31.2" spans="1:15">
      <c r="A29" s="11"/>
      <c r="B29" s="48"/>
      <c r="C29" s="13"/>
      <c r="D29" s="51" t="s">
        <v>49</v>
      </c>
      <c r="E29" s="70"/>
      <c r="F29" s="50" t="s">
        <v>24</v>
      </c>
      <c r="G29" s="70"/>
      <c r="H29" s="70"/>
      <c r="I29" s="77"/>
      <c r="J29" s="77"/>
      <c r="K29" s="76"/>
      <c r="L29" s="76"/>
      <c r="M29" s="76"/>
      <c r="N29" s="70"/>
      <c r="O29" s="82"/>
    </row>
    <row r="30" ht="15.6" spans="1:15">
      <c r="A30" s="11"/>
      <c r="B30" s="48"/>
      <c r="C30" s="13"/>
      <c r="D30" s="51" t="s">
        <v>50</v>
      </c>
      <c r="E30" s="70"/>
      <c r="F30" s="50" t="s">
        <v>36</v>
      </c>
      <c r="G30" s="70"/>
      <c r="H30" s="70"/>
      <c r="I30" s="77"/>
      <c r="J30" s="77"/>
      <c r="K30" s="76"/>
      <c r="L30" s="76"/>
      <c r="M30" s="76"/>
      <c r="N30" s="70"/>
      <c r="O30" s="82"/>
    </row>
    <row r="31" ht="15.6" spans="1:15">
      <c r="A31" s="11"/>
      <c r="B31" s="48"/>
      <c r="C31" s="13"/>
      <c r="D31" s="51" t="s">
        <v>51</v>
      </c>
      <c r="E31" s="70"/>
      <c r="F31" s="50" t="s">
        <v>24</v>
      </c>
      <c r="G31" s="70"/>
      <c r="H31" s="70"/>
      <c r="I31" s="77"/>
      <c r="J31" s="77"/>
      <c r="K31" s="76"/>
      <c r="L31" s="76"/>
      <c r="M31" s="76"/>
      <c r="N31" s="70"/>
      <c r="O31" s="82"/>
    </row>
    <row r="32" ht="15.6" spans="1:15">
      <c r="A32" s="11"/>
      <c r="B32" s="48"/>
      <c r="C32" s="13"/>
      <c r="D32" s="51" t="s">
        <v>52</v>
      </c>
      <c r="E32" s="70"/>
      <c r="F32" s="50" t="s">
        <v>24</v>
      </c>
      <c r="G32" s="70"/>
      <c r="H32" s="70"/>
      <c r="I32" s="77"/>
      <c r="J32" s="77"/>
      <c r="K32" s="76"/>
      <c r="L32" s="76"/>
      <c r="M32" s="76"/>
      <c r="N32" s="70"/>
      <c r="O32" s="82"/>
    </row>
    <row r="33" ht="31.2" spans="1:15">
      <c r="A33" s="11"/>
      <c r="B33" s="48"/>
      <c r="C33" s="13"/>
      <c r="D33" s="51" t="s">
        <v>53</v>
      </c>
      <c r="E33" s="70"/>
      <c r="F33" s="50" t="s">
        <v>26</v>
      </c>
      <c r="G33" s="70"/>
      <c r="H33" s="70"/>
      <c r="I33" s="77"/>
      <c r="J33" s="77"/>
      <c r="K33" s="76"/>
      <c r="L33" s="76"/>
      <c r="M33" s="76"/>
      <c r="N33" s="70"/>
      <c r="O33" s="82"/>
    </row>
    <row r="34" spans="1:15">
      <c r="A34" s="11"/>
      <c r="B34" s="48"/>
      <c r="C34" s="13"/>
      <c r="D34" s="41" t="s">
        <v>54</v>
      </c>
      <c r="E34" s="70">
        <v>4</v>
      </c>
      <c r="F34" s="35" t="s">
        <v>43</v>
      </c>
      <c r="G34" s="70">
        <f>I34/E34</f>
        <v>0.35</v>
      </c>
      <c r="H34" s="70">
        <f>J34/E34</f>
        <v>0.35</v>
      </c>
      <c r="I34" s="77">
        <v>1.4</v>
      </c>
      <c r="J34" s="77">
        <v>1.4</v>
      </c>
      <c r="K34" s="76">
        <v>1.4</v>
      </c>
      <c r="L34" s="76"/>
      <c r="M34" s="76"/>
      <c r="N34" s="70"/>
      <c r="O34" s="82"/>
    </row>
    <row r="35" spans="1:15">
      <c r="A35" s="11"/>
      <c r="B35" s="48"/>
      <c r="C35" s="13"/>
      <c r="D35" s="41" t="s">
        <v>55</v>
      </c>
      <c r="E35" s="70">
        <v>2</v>
      </c>
      <c r="F35" s="35" t="s">
        <v>26</v>
      </c>
      <c r="G35" s="70">
        <f>I35/E35</f>
        <v>0.9</v>
      </c>
      <c r="H35" s="70">
        <f>J35/E35</f>
        <v>0.9</v>
      </c>
      <c r="I35" s="77">
        <v>1.8</v>
      </c>
      <c r="J35" s="77">
        <v>1.8</v>
      </c>
      <c r="K35" s="76">
        <v>1.8</v>
      </c>
      <c r="L35" s="76"/>
      <c r="M35" s="76"/>
      <c r="N35" s="70"/>
      <c r="O35" s="82"/>
    </row>
    <row r="36" ht="15.6" spans="1:15">
      <c r="A36" s="52" t="s">
        <v>56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</sheetData>
  <mergeCells count="22">
    <mergeCell ref="A1:O1"/>
    <mergeCell ref="A2:O2"/>
    <mergeCell ref="J3:N3"/>
    <mergeCell ref="J4:K4"/>
    <mergeCell ref="A6:C6"/>
    <mergeCell ref="A7:C7"/>
    <mergeCell ref="A36:O36"/>
    <mergeCell ref="D3:D5"/>
    <mergeCell ref="E3:E5"/>
    <mergeCell ref="F3:F5"/>
    <mergeCell ref="G3:G5"/>
    <mergeCell ref="H3:H5"/>
    <mergeCell ref="I3:I5"/>
    <mergeCell ref="L4:L5"/>
    <mergeCell ref="M4:M5"/>
    <mergeCell ref="N4:N5"/>
    <mergeCell ref="O3:O5"/>
    <mergeCell ref="A3:C5"/>
    <mergeCell ref="A8:C11"/>
    <mergeCell ref="A12:C20"/>
    <mergeCell ref="A21:C23"/>
    <mergeCell ref="A24:C3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topLeftCell="A13" workbookViewId="0">
      <selection activeCell="A2" sqref="A2:O2"/>
    </sheetView>
  </sheetViews>
  <sheetFormatPr defaultColWidth="9" defaultRowHeight="14.4"/>
  <cols>
    <col min="5" max="5" width="11" customWidth="1"/>
    <col min="9" max="11" width="9.37962962962963"/>
  </cols>
  <sheetData>
    <row r="1" ht="28.2" spans="1:15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4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5" t="s">
        <v>2</v>
      </c>
      <c r="B3" s="6"/>
      <c r="C3" s="7"/>
      <c r="D3" s="8" t="s">
        <v>3</v>
      </c>
      <c r="E3" s="5" t="s">
        <v>4</v>
      </c>
      <c r="F3" s="9" t="s">
        <v>5</v>
      </c>
      <c r="G3" s="10" t="s">
        <v>6</v>
      </c>
      <c r="H3" s="10" t="s">
        <v>7</v>
      </c>
      <c r="I3" s="53" t="s">
        <v>8</v>
      </c>
      <c r="J3" s="9" t="s">
        <v>9</v>
      </c>
      <c r="K3" s="9"/>
      <c r="L3" s="9"/>
      <c r="M3" s="9"/>
      <c r="N3" s="9"/>
      <c r="O3" s="10" t="s">
        <v>10</v>
      </c>
    </row>
    <row r="4" spans="1:15">
      <c r="A4" s="11"/>
      <c r="B4" s="12"/>
      <c r="C4" s="13"/>
      <c r="D4" s="8"/>
      <c r="E4" s="11"/>
      <c r="F4" s="9"/>
      <c r="G4" s="10"/>
      <c r="H4" s="10"/>
      <c r="I4" s="53"/>
      <c r="J4" s="9" t="s">
        <v>11</v>
      </c>
      <c r="K4" s="9"/>
      <c r="L4" s="10" t="s">
        <v>12</v>
      </c>
      <c r="M4" s="10" t="s">
        <v>13</v>
      </c>
      <c r="N4" s="10" t="s">
        <v>14</v>
      </c>
      <c r="O4" s="10"/>
    </row>
    <row r="5" ht="24" spans="1:15">
      <c r="A5" s="14"/>
      <c r="B5" s="15"/>
      <c r="C5" s="16"/>
      <c r="D5" s="8"/>
      <c r="E5" s="14"/>
      <c r="F5" s="9"/>
      <c r="G5" s="10"/>
      <c r="H5" s="10"/>
      <c r="I5" s="53"/>
      <c r="J5" s="53" t="s">
        <v>15</v>
      </c>
      <c r="K5" s="10" t="s">
        <v>16</v>
      </c>
      <c r="L5" s="10"/>
      <c r="M5" s="10"/>
      <c r="N5" s="10"/>
      <c r="O5" s="10"/>
    </row>
    <row r="6" spans="1:15">
      <c r="A6" s="54" t="s">
        <v>17</v>
      </c>
      <c r="B6" s="55"/>
      <c r="C6" s="56"/>
      <c r="D6" s="57"/>
      <c r="E6" s="34"/>
      <c r="F6" s="58"/>
      <c r="G6" s="59"/>
      <c r="H6" s="59"/>
      <c r="I6" s="77">
        <v>138.44</v>
      </c>
      <c r="J6" s="77">
        <v>112</v>
      </c>
      <c r="K6" s="77">
        <v>112</v>
      </c>
      <c r="L6" s="77">
        <v>0</v>
      </c>
      <c r="M6" s="77">
        <v>26.44</v>
      </c>
      <c r="N6" s="77"/>
      <c r="O6" s="77"/>
    </row>
    <row r="7" spans="1:15">
      <c r="A7" s="60" t="s">
        <v>18</v>
      </c>
      <c r="B7" s="61"/>
      <c r="C7" s="62"/>
      <c r="D7" s="63" t="s">
        <v>17</v>
      </c>
      <c r="E7" s="34"/>
      <c r="F7" s="58"/>
      <c r="G7" s="64"/>
      <c r="H7" s="58"/>
      <c r="I7" s="77">
        <v>138.44</v>
      </c>
      <c r="J7" s="77">
        <v>112</v>
      </c>
      <c r="K7" s="77">
        <v>112</v>
      </c>
      <c r="L7" s="77">
        <v>0</v>
      </c>
      <c r="M7" s="77">
        <v>26.44</v>
      </c>
      <c r="N7" s="77"/>
      <c r="O7" s="77"/>
    </row>
    <row r="8" spans="1:15">
      <c r="A8" s="65" t="s">
        <v>19</v>
      </c>
      <c r="B8" s="66"/>
      <c r="C8" s="67"/>
      <c r="D8" s="68" t="s">
        <v>20</v>
      </c>
      <c r="E8" s="69"/>
      <c r="F8" s="69"/>
      <c r="G8" s="64"/>
      <c r="H8" s="58"/>
      <c r="I8" s="77"/>
      <c r="J8" s="77"/>
      <c r="K8" s="77"/>
      <c r="L8" s="77"/>
      <c r="M8" s="77"/>
      <c r="N8" s="77"/>
      <c r="O8" s="77"/>
    </row>
    <row r="9" spans="1:15">
      <c r="A9" s="30"/>
      <c r="B9" s="31"/>
      <c r="C9" s="32"/>
      <c r="D9" s="33" t="s">
        <v>21</v>
      </c>
      <c r="E9" s="35"/>
      <c r="F9" s="35" t="s">
        <v>22</v>
      </c>
      <c r="G9" s="70"/>
      <c r="H9" s="70"/>
      <c r="I9" s="77"/>
      <c r="J9" s="77"/>
      <c r="K9" s="70"/>
      <c r="L9" s="70"/>
      <c r="M9" s="35"/>
      <c r="N9" s="70"/>
      <c r="O9" s="35"/>
    </row>
    <row r="10" spans="1:15">
      <c r="A10" s="30"/>
      <c r="B10" s="31"/>
      <c r="C10" s="32"/>
      <c r="D10" s="33" t="s">
        <v>23</v>
      </c>
      <c r="E10" s="71"/>
      <c r="F10" s="35" t="s">
        <v>24</v>
      </c>
      <c r="G10" s="70"/>
      <c r="H10" s="70"/>
      <c r="I10" s="77"/>
      <c r="J10" s="77"/>
      <c r="K10" s="70"/>
      <c r="L10" s="70"/>
      <c r="M10" s="70"/>
      <c r="N10" s="70"/>
      <c r="O10" s="70"/>
    </row>
    <row r="11" ht="24" spans="1:15">
      <c r="A11" s="30"/>
      <c r="B11" s="31"/>
      <c r="C11" s="32"/>
      <c r="D11" s="36" t="s">
        <v>25</v>
      </c>
      <c r="E11" s="71"/>
      <c r="F11" s="35" t="s">
        <v>26</v>
      </c>
      <c r="G11" s="70"/>
      <c r="H11" s="70"/>
      <c r="I11" s="77"/>
      <c r="J11" s="77"/>
      <c r="K11" s="70"/>
      <c r="L11" s="70"/>
      <c r="M11" s="70"/>
      <c r="N11" s="70"/>
      <c r="O11" s="70"/>
    </row>
    <row r="12" spans="1:15">
      <c r="A12" s="65" t="s">
        <v>27</v>
      </c>
      <c r="B12" s="66"/>
      <c r="C12" s="67"/>
      <c r="D12" s="68" t="s">
        <v>20</v>
      </c>
      <c r="E12" s="72"/>
      <c r="F12" s="69"/>
      <c r="G12" s="64"/>
      <c r="H12" s="58"/>
      <c r="I12" s="77">
        <v>138.44</v>
      </c>
      <c r="J12" s="77">
        <v>112</v>
      </c>
      <c r="K12" s="77">
        <v>112</v>
      </c>
      <c r="L12" s="77">
        <v>0</v>
      </c>
      <c r="M12" s="77">
        <v>26.44</v>
      </c>
      <c r="N12" s="77"/>
      <c r="O12" s="77"/>
    </row>
    <row r="13" spans="1:15">
      <c r="A13" s="30"/>
      <c r="B13" s="31"/>
      <c r="C13" s="32"/>
      <c r="D13" s="33" t="s">
        <v>28</v>
      </c>
      <c r="E13" s="73">
        <v>2349</v>
      </c>
      <c r="F13" s="35" t="s">
        <v>24</v>
      </c>
      <c r="G13" s="70">
        <f>I13/E13</f>
        <v>0.0474201787994891</v>
      </c>
      <c r="H13" s="35">
        <f>J13/E13</f>
        <v>0.038739889314602</v>
      </c>
      <c r="I13" s="77">
        <v>111.39</v>
      </c>
      <c r="J13" s="77">
        <v>91</v>
      </c>
      <c r="K13" s="70">
        <v>91</v>
      </c>
      <c r="L13" s="35"/>
      <c r="M13" s="35">
        <v>20.39</v>
      </c>
      <c r="N13" s="78"/>
      <c r="O13" s="79"/>
    </row>
    <row r="14" spans="1:15">
      <c r="A14" s="30"/>
      <c r="B14" s="31"/>
      <c r="C14" s="32"/>
      <c r="D14" s="33" t="s">
        <v>29</v>
      </c>
      <c r="E14" s="73">
        <v>630</v>
      </c>
      <c r="F14" s="35" t="s">
        <v>24</v>
      </c>
      <c r="G14" s="70">
        <f t="shared" ref="G14:G20" si="0">I14/E14</f>
        <v>0.032</v>
      </c>
      <c r="H14" s="35">
        <f>J14/E14</f>
        <v>0.0223968253968254</v>
      </c>
      <c r="I14" s="77">
        <v>20.16</v>
      </c>
      <c r="J14" s="77">
        <v>14.11</v>
      </c>
      <c r="K14" s="70">
        <v>14.11</v>
      </c>
      <c r="L14" s="70"/>
      <c r="M14" s="70">
        <v>6.05</v>
      </c>
      <c r="N14" s="70"/>
      <c r="O14" s="70"/>
    </row>
    <row r="15" spans="1:15">
      <c r="A15" s="30"/>
      <c r="B15" s="31"/>
      <c r="C15" s="32"/>
      <c r="D15" s="33" t="s">
        <v>30</v>
      </c>
      <c r="E15" s="73"/>
      <c r="F15" s="35" t="s">
        <v>24</v>
      </c>
      <c r="G15" s="70"/>
      <c r="H15" s="35"/>
      <c r="I15" s="77"/>
      <c r="J15" s="77"/>
      <c r="K15" s="70"/>
      <c r="L15" s="70"/>
      <c r="M15" s="70"/>
      <c r="N15" s="70"/>
      <c r="O15" s="70"/>
    </row>
    <row r="16" spans="1:15">
      <c r="A16" s="30"/>
      <c r="B16" s="31"/>
      <c r="C16" s="32"/>
      <c r="D16" s="38" t="s">
        <v>31</v>
      </c>
      <c r="E16" s="73"/>
      <c r="F16" s="35" t="s">
        <v>24</v>
      </c>
      <c r="G16" s="70"/>
      <c r="H16" s="35"/>
      <c r="I16" s="77"/>
      <c r="J16" s="77"/>
      <c r="K16" s="70"/>
      <c r="L16" s="70"/>
      <c r="M16" s="70"/>
      <c r="N16" s="70"/>
      <c r="O16" s="80"/>
    </row>
    <row r="17" spans="1:15">
      <c r="A17" s="30"/>
      <c r="B17" s="31"/>
      <c r="C17" s="32"/>
      <c r="D17" s="39" t="s">
        <v>32</v>
      </c>
      <c r="E17" s="73">
        <v>22</v>
      </c>
      <c r="F17" s="40" t="s">
        <v>24</v>
      </c>
      <c r="G17" s="70">
        <f t="shared" si="0"/>
        <v>0.204090909090909</v>
      </c>
      <c r="H17" s="35">
        <f>J17/E17</f>
        <v>0.204090909090909</v>
      </c>
      <c r="I17" s="77">
        <v>4.49</v>
      </c>
      <c r="J17" s="77">
        <v>4.49</v>
      </c>
      <c r="K17" s="70">
        <v>4.49</v>
      </c>
      <c r="L17" s="70"/>
      <c r="M17" s="70"/>
      <c r="N17" s="70"/>
      <c r="O17" s="80" t="s">
        <v>60</v>
      </c>
    </row>
    <row r="18" spans="1:15">
      <c r="A18" s="30"/>
      <c r="B18" s="31"/>
      <c r="C18" s="32"/>
      <c r="D18" s="39" t="s">
        <v>33</v>
      </c>
      <c r="E18" s="73">
        <v>40</v>
      </c>
      <c r="F18" s="40" t="s">
        <v>24</v>
      </c>
      <c r="G18" s="70">
        <f t="shared" si="0"/>
        <v>0.06</v>
      </c>
      <c r="H18" s="35">
        <f>J18/E18</f>
        <v>0.06</v>
      </c>
      <c r="I18" s="77">
        <v>2.4</v>
      </c>
      <c r="J18" s="77">
        <v>2.4</v>
      </c>
      <c r="K18" s="70">
        <v>2.4</v>
      </c>
      <c r="L18" s="70"/>
      <c r="M18" s="70"/>
      <c r="N18" s="70"/>
      <c r="O18" s="80" t="s">
        <v>60</v>
      </c>
    </row>
    <row r="19" spans="1:15">
      <c r="A19" s="30"/>
      <c r="B19" s="31"/>
      <c r="C19" s="32"/>
      <c r="D19" s="41" t="s">
        <v>34</v>
      </c>
      <c r="E19" s="73"/>
      <c r="F19" s="35" t="s">
        <v>24</v>
      </c>
      <c r="G19" s="70"/>
      <c r="H19" s="35"/>
      <c r="I19" s="77"/>
      <c r="J19" s="77"/>
      <c r="K19" s="70"/>
      <c r="L19" s="70"/>
      <c r="M19" s="70"/>
      <c r="N19" s="70"/>
      <c r="O19" s="80"/>
    </row>
    <row r="20" spans="1:15">
      <c r="A20" s="30"/>
      <c r="B20" s="31"/>
      <c r="C20" s="32"/>
      <c r="D20" s="41" t="s">
        <v>35</v>
      </c>
      <c r="E20" s="73"/>
      <c r="F20" s="35" t="s">
        <v>36</v>
      </c>
      <c r="G20" s="70"/>
      <c r="H20" s="35"/>
      <c r="I20" s="77"/>
      <c r="J20" s="77"/>
      <c r="K20" s="70"/>
      <c r="L20" s="70"/>
      <c r="M20" s="70"/>
      <c r="N20" s="70"/>
      <c r="O20" s="80"/>
    </row>
    <row r="21" spans="1:15">
      <c r="A21" s="9" t="s">
        <v>37</v>
      </c>
      <c r="B21" s="9"/>
      <c r="C21" s="9"/>
      <c r="D21" s="57" t="s">
        <v>17</v>
      </c>
      <c r="E21" s="74"/>
      <c r="F21" s="58"/>
      <c r="G21" s="70"/>
      <c r="H21" s="35"/>
      <c r="I21" s="77"/>
      <c r="J21" s="77"/>
      <c r="K21" s="77"/>
      <c r="L21" s="77"/>
      <c r="M21" s="77"/>
      <c r="N21" s="77"/>
      <c r="O21" s="81"/>
    </row>
    <row r="22" spans="1:15">
      <c r="A22" s="9"/>
      <c r="B22" s="9"/>
      <c r="C22" s="9"/>
      <c r="D22" s="44" t="s">
        <v>38</v>
      </c>
      <c r="E22" s="74"/>
      <c r="F22" s="35" t="s">
        <v>36</v>
      </c>
      <c r="G22" s="70"/>
      <c r="H22" s="35"/>
      <c r="I22" s="77"/>
      <c r="J22" s="77"/>
      <c r="K22" s="77"/>
      <c r="L22" s="77"/>
      <c r="M22" s="77"/>
      <c r="N22" s="77"/>
      <c r="O22" s="81"/>
    </row>
    <row r="23" spans="1:15">
      <c r="A23" s="9"/>
      <c r="B23" s="9"/>
      <c r="C23" s="9"/>
      <c r="D23" s="41" t="s">
        <v>39</v>
      </c>
      <c r="E23" s="74"/>
      <c r="F23" s="35" t="s">
        <v>40</v>
      </c>
      <c r="G23" s="70"/>
      <c r="H23" s="35"/>
      <c r="I23" s="77"/>
      <c r="J23" s="77"/>
      <c r="K23" s="77"/>
      <c r="L23" s="77"/>
      <c r="M23" s="77"/>
      <c r="N23" s="77"/>
      <c r="O23" s="81"/>
    </row>
    <row r="24" spans="1:15">
      <c r="A24" s="5" t="s">
        <v>41</v>
      </c>
      <c r="B24" s="6"/>
      <c r="C24" s="7"/>
      <c r="D24" s="68" t="s">
        <v>17</v>
      </c>
      <c r="E24" s="75"/>
      <c r="F24" s="69"/>
      <c r="G24" s="70"/>
      <c r="H24" s="35"/>
      <c r="I24" s="77"/>
      <c r="J24" s="77"/>
      <c r="K24" s="81"/>
      <c r="L24" s="81"/>
      <c r="M24" s="81"/>
      <c r="N24" s="81"/>
      <c r="O24" s="81"/>
    </row>
    <row r="25" ht="31.2" spans="1:15">
      <c r="A25" s="11"/>
      <c r="B25" s="48"/>
      <c r="C25" s="13"/>
      <c r="D25" s="49" t="s">
        <v>42</v>
      </c>
      <c r="E25" s="70"/>
      <c r="F25" s="50" t="s">
        <v>43</v>
      </c>
      <c r="G25" s="76"/>
      <c r="H25" s="76"/>
      <c r="I25" s="77"/>
      <c r="J25" s="77"/>
      <c r="K25" s="76"/>
      <c r="L25" s="76"/>
      <c r="M25" s="76"/>
      <c r="N25" s="70"/>
      <c r="O25" s="82"/>
    </row>
    <row r="26" ht="31.2" spans="1:15">
      <c r="A26" s="11"/>
      <c r="B26" s="48"/>
      <c r="C26" s="13"/>
      <c r="D26" s="51" t="s">
        <v>44</v>
      </c>
      <c r="E26" s="70"/>
      <c r="F26" s="50" t="s">
        <v>45</v>
      </c>
      <c r="G26" s="76"/>
      <c r="H26" s="76"/>
      <c r="I26" s="77"/>
      <c r="J26" s="77"/>
      <c r="K26" s="76"/>
      <c r="L26" s="76"/>
      <c r="M26" s="76"/>
      <c r="N26" s="70"/>
      <c r="O26" s="82"/>
    </row>
    <row r="27" ht="31.2" spans="1:15">
      <c r="A27" s="11"/>
      <c r="B27" s="48"/>
      <c r="C27" s="13"/>
      <c r="D27" s="51" t="s">
        <v>46</v>
      </c>
      <c r="E27" s="70"/>
      <c r="F27" s="50" t="s">
        <v>47</v>
      </c>
      <c r="G27" s="76"/>
      <c r="H27" s="76"/>
      <c r="I27" s="77"/>
      <c r="J27" s="77"/>
      <c r="K27" s="76"/>
      <c r="L27" s="76"/>
      <c r="M27" s="76"/>
      <c r="N27" s="70"/>
      <c r="O27" s="82"/>
    </row>
    <row r="28" ht="15.6" spans="1:15">
      <c r="A28" s="11"/>
      <c r="B28" s="48"/>
      <c r="C28" s="13"/>
      <c r="D28" s="51" t="s">
        <v>48</v>
      </c>
      <c r="E28" s="70"/>
      <c r="F28" s="50" t="s">
        <v>26</v>
      </c>
      <c r="G28" s="76"/>
      <c r="H28" s="76"/>
      <c r="I28" s="77"/>
      <c r="J28" s="77"/>
      <c r="K28" s="76"/>
      <c r="L28" s="76"/>
      <c r="M28" s="76"/>
      <c r="N28" s="70"/>
      <c r="O28" s="82"/>
    </row>
    <row r="29" ht="31.2" spans="1:15">
      <c r="A29" s="11"/>
      <c r="B29" s="48"/>
      <c r="C29" s="13"/>
      <c r="D29" s="51" t="s">
        <v>49</v>
      </c>
      <c r="E29" s="70"/>
      <c r="F29" s="50" t="s">
        <v>24</v>
      </c>
      <c r="G29" s="76"/>
      <c r="H29" s="76"/>
      <c r="I29" s="77"/>
      <c r="J29" s="77"/>
      <c r="K29" s="76"/>
      <c r="L29" s="76"/>
      <c r="M29" s="76"/>
      <c r="N29" s="70"/>
      <c r="O29" s="82"/>
    </row>
    <row r="30" ht="15.6" spans="1:15">
      <c r="A30" s="11"/>
      <c r="B30" s="48"/>
      <c r="C30" s="13"/>
      <c r="D30" s="51" t="s">
        <v>50</v>
      </c>
      <c r="E30" s="70"/>
      <c r="F30" s="50" t="s">
        <v>36</v>
      </c>
      <c r="G30" s="76"/>
      <c r="H30" s="76"/>
      <c r="I30" s="77"/>
      <c r="J30" s="77"/>
      <c r="K30" s="76"/>
      <c r="L30" s="76"/>
      <c r="M30" s="76"/>
      <c r="N30" s="70"/>
      <c r="O30" s="82"/>
    </row>
    <row r="31" ht="15.6" spans="1:15">
      <c r="A31" s="11"/>
      <c r="B31" s="48"/>
      <c r="C31" s="13"/>
      <c r="D31" s="51" t="s">
        <v>51</v>
      </c>
      <c r="E31" s="70"/>
      <c r="F31" s="50" t="s">
        <v>24</v>
      </c>
      <c r="G31" s="76"/>
      <c r="H31" s="76"/>
      <c r="I31" s="77"/>
      <c r="J31" s="77"/>
      <c r="K31" s="76"/>
      <c r="L31" s="76"/>
      <c r="M31" s="76"/>
      <c r="N31" s="70"/>
      <c r="O31" s="82"/>
    </row>
    <row r="32" ht="15.6" spans="1:15">
      <c r="A32" s="11"/>
      <c r="B32" s="48"/>
      <c r="C32" s="13"/>
      <c r="D32" s="51" t="s">
        <v>52</v>
      </c>
      <c r="E32" s="70"/>
      <c r="F32" s="50" t="s">
        <v>24</v>
      </c>
      <c r="G32" s="76"/>
      <c r="H32" s="76"/>
      <c r="I32" s="77"/>
      <c r="J32" s="77"/>
      <c r="K32" s="76"/>
      <c r="L32" s="76"/>
      <c r="M32" s="76"/>
      <c r="N32" s="70"/>
      <c r="O32" s="82"/>
    </row>
    <row r="33" ht="31.2" spans="1:15">
      <c r="A33" s="11"/>
      <c r="B33" s="48"/>
      <c r="C33" s="13"/>
      <c r="D33" s="51" t="s">
        <v>53</v>
      </c>
      <c r="E33" s="70"/>
      <c r="F33" s="50" t="s">
        <v>26</v>
      </c>
      <c r="G33" s="76"/>
      <c r="H33" s="76"/>
      <c r="I33" s="77"/>
      <c r="J33" s="77"/>
      <c r="K33" s="76"/>
      <c r="L33" s="76"/>
      <c r="M33" s="76"/>
      <c r="N33" s="70"/>
      <c r="O33" s="82"/>
    </row>
    <row r="34" spans="1:15">
      <c r="A34" s="11"/>
      <c r="B34" s="48"/>
      <c r="C34" s="13"/>
      <c r="D34" s="41" t="s">
        <v>54</v>
      </c>
      <c r="E34" s="70"/>
      <c r="F34" s="35" t="s">
        <v>43</v>
      </c>
      <c r="G34" s="76"/>
      <c r="H34" s="76"/>
      <c r="I34" s="77"/>
      <c r="J34" s="77"/>
      <c r="K34" s="76"/>
      <c r="L34" s="76"/>
      <c r="M34" s="76"/>
      <c r="N34" s="70"/>
      <c r="O34" s="82"/>
    </row>
    <row r="35" spans="1:15">
      <c r="A35" s="11"/>
      <c r="B35" s="48"/>
      <c r="C35" s="13"/>
      <c r="D35" s="41" t="s">
        <v>55</v>
      </c>
      <c r="E35" s="70"/>
      <c r="F35" s="35" t="s">
        <v>26</v>
      </c>
      <c r="G35" s="76"/>
      <c r="H35" s="76"/>
      <c r="I35" s="77"/>
      <c r="J35" s="77"/>
      <c r="K35" s="76"/>
      <c r="L35" s="76"/>
      <c r="M35" s="76"/>
      <c r="N35" s="70"/>
      <c r="O35" s="82"/>
    </row>
    <row r="36" ht="15.6" spans="1:15">
      <c r="A36" s="52" t="s">
        <v>56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</sheetData>
  <mergeCells count="22">
    <mergeCell ref="A1:O1"/>
    <mergeCell ref="A2:O2"/>
    <mergeCell ref="J3:N3"/>
    <mergeCell ref="J4:K4"/>
    <mergeCell ref="A6:C6"/>
    <mergeCell ref="A7:C7"/>
    <mergeCell ref="A36:O36"/>
    <mergeCell ref="D3:D5"/>
    <mergeCell ref="E3:E5"/>
    <mergeCell ref="F3:F5"/>
    <mergeCell ref="G3:G5"/>
    <mergeCell ref="H3:H5"/>
    <mergeCell ref="I3:I5"/>
    <mergeCell ref="L4:L5"/>
    <mergeCell ref="M4:M5"/>
    <mergeCell ref="N4:N5"/>
    <mergeCell ref="O3:O5"/>
    <mergeCell ref="A3:C5"/>
    <mergeCell ref="A8:C11"/>
    <mergeCell ref="A12:C20"/>
    <mergeCell ref="A21:C23"/>
    <mergeCell ref="A24:C3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topLeftCell="A13" workbookViewId="0">
      <selection activeCell="A2" sqref="A2:O2"/>
    </sheetView>
  </sheetViews>
  <sheetFormatPr defaultColWidth="9" defaultRowHeight="14.4"/>
  <cols>
    <col min="5" max="5" width="11" customWidth="1"/>
    <col min="9" max="9" width="9.37962962962963"/>
  </cols>
  <sheetData>
    <row r="1" ht="28.2" spans="1:15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4" t="s">
        <v>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5" t="s">
        <v>2</v>
      </c>
      <c r="B3" s="6"/>
      <c r="C3" s="7"/>
      <c r="D3" s="8" t="s">
        <v>3</v>
      </c>
      <c r="E3" s="5" t="s">
        <v>4</v>
      </c>
      <c r="F3" s="9" t="s">
        <v>5</v>
      </c>
      <c r="G3" s="10" t="s">
        <v>6</v>
      </c>
      <c r="H3" s="10" t="s">
        <v>7</v>
      </c>
      <c r="I3" s="53" t="s">
        <v>8</v>
      </c>
      <c r="J3" s="9" t="s">
        <v>9</v>
      </c>
      <c r="K3" s="9"/>
      <c r="L3" s="9"/>
      <c r="M3" s="9"/>
      <c r="N3" s="9"/>
      <c r="O3" s="10" t="s">
        <v>10</v>
      </c>
    </row>
    <row r="4" spans="1:15">
      <c r="A4" s="11"/>
      <c r="B4" s="12"/>
      <c r="C4" s="13"/>
      <c r="D4" s="8"/>
      <c r="E4" s="11"/>
      <c r="F4" s="9"/>
      <c r="G4" s="10"/>
      <c r="H4" s="10"/>
      <c r="I4" s="53"/>
      <c r="J4" s="9" t="s">
        <v>11</v>
      </c>
      <c r="K4" s="9"/>
      <c r="L4" s="10" t="s">
        <v>12</v>
      </c>
      <c r="M4" s="10" t="s">
        <v>13</v>
      </c>
      <c r="N4" s="10" t="s">
        <v>14</v>
      </c>
      <c r="O4" s="10"/>
    </row>
    <row r="5" ht="24" spans="1:15">
      <c r="A5" s="14"/>
      <c r="B5" s="15"/>
      <c r="C5" s="16"/>
      <c r="D5" s="8"/>
      <c r="E5" s="14"/>
      <c r="F5" s="9"/>
      <c r="G5" s="10"/>
      <c r="H5" s="10"/>
      <c r="I5" s="53"/>
      <c r="J5" s="53" t="s">
        <v>15</v>
      </c>
      <c r="K5" s="10" t="s">
        <v>16</v>
      </c>
      <c r="L5" s="10"/>
      <c r="M5" s="10"/>
      <c r="N5" s="10"/>
      <c r="O5" s="10"/>
    </row>
    <row r="6" spans="1:15">
      <c r="A6" s="54" t="s">
        <v>17</v>
      </c>
      <c r="B6" s="55"/>
      <c r="C6" s="56"/>
      <c r="D6" s="57"/>
      <c r="E6" s="34"/>
      <c r="F6" s="58"/>
      <c r="G6" s="59"/>
      <c r="H6" s="59"/>
      <c r="I6" s="77">
        <v>126</v>
      </c>
      <c r="J6" s="77">
        <v>88</v>
      </c>
      <c r="K6" s="77">
        <v>88</v>
      </c>
      <c r="L6" s="77"/>
      <c r="M6" s="77">
        <v>38</v>
      </c>
      <c r="N6" s="77"/>
      <c r="O6" s="77"/>
    </row>
    <row r="7" spans="1:15">
      <c r="A7" s="60" t="s">
        <v>18</v>
      </c>
      <c r="B7" s="61"/>
      <c r="C7" s="62"/>
      <c r="D7" s="63" t="s">
        <v>17</v>
      </c>
      <c r="E7" s="34"/>
      <c r="F7" s="58"/>
      <c r="G7" s="64"/>
      <c r="H7" s="58"/>
      <c r="I7" s="77">
        <v>126</v>
      </c>
      <c r="J7" s="77">
        <v>88</v>
      </c>
      <c r="K7" s="77">
        <v>88</v>
      </c>
      <c r="L7" s="77"/>
      <c r="M7" s="77">
        <v>38</v>
      </c>
      <c r="N7" s="77"/>
      <c r="O7" s="77"/>
    </row>
    <row r="8" spans="1:15">
      <c r="A8" s="65" t="s">
        <v>19</v>
      </c>
      <c r="B8" s="66"/>
      <c r="C8" s="67"/>
      <c r="D8" s="68" t="s">
        <v>20</v>
      </c>
      <c r="E8" s="69"/>
      <c r="F8" s="69"/>
      <c r="G8" s="64"/>
      <c r="H8" s="58"/>
      <c r="I8" s="77"/>
      <c r="J8" s="77"/>
      <c r="K8" s="77"/>
      <c r="L8" s="77"/>
      <c r="M8" s="77"/>
      <c r="N8" s="77"/>
      <c r="O8" s="77"/>
    </row>
    <row r="9" spans="1:15">
      <c r="A9" s="30"/>
      <c r="B9" s="31"/>
      <c r="C9" s="32"/>
      <c r="D9" s="33" t="s">
        <v>21</v>
      </c>
      <c r="E9" s="35"/>
      <c r="F9" s="35" t="s">
        <v>22</v>
      </c>
      <c r="G9" s="70"/>
      <c r="H9" s="70"/>
      <c r="I9" s="77"/>
      <c r="J9" s="77"/>
      <c r="K9" s="70"/>
      <c r="L9" s="70"/>
      <c r="M9" s="35"/>
      <c r="N9" s="70"/>
      <c r="O9" s="35"/>
    </row>
    <row r="10" spans="1:15">
      <c r="A10" s="30"/>
      <c r="B10" s="31"/>
      <c r="C10" s="32"/>
      <c r="D10" s="33" t="s">
        <v>23</v>
      </c>
      <c r="E10" s="71"/>
      <c r="F10" s="35" t="s">
        <v>24</v>
      </c>
      <c r="G10" s="70"/>
      <c r="H10" s="70"/>
      <c r="I10" s="77"/>
      <c r="J10" s="77"/>
      <c r="K10" s="70"/>
      <c r="L10" s="70"/>
      <c r="M10" s="70"/>
      <c r="N10" s="70"/>
      <c r="O10" s="70"/>
    </row>
    <row r="11" ht="24" spans="1:15">
      <c r="A11" s="30"/>
      <c r="B11" s="31"/>
      <c r="C11" s="32"/>
      <c r="D11" s="36" t="s">
        <v>25</v>
      </c>
      <c r="E11" s="71"/>
      <c r="F11" s="35" t="s">
        <v>26</v>
      </c>
      <c r="G11" s="70"/>
      <c r="H11" s="70"/>
      <c r="I11" s="77"/>
      <c r="J11" s="77"/>
      <c r="K11" s="70"/>
      <c r="L11" s="70"/>
      <c r="M11" s="70"/>
      <c r="N11" s="70"/>
      <c r="O11" s="70"/>
    </row>
    <row r="12" spans="1:15">
      <c r="A12" s="65" t="s">
        <v>27</v>
      </c>
      <c r="B12" s="66"/>
      <c r="C12" s="67"/>
      <c r="D12" s="68" t="s">
        <v>20</v>
      </c>
      <c r="E12" s="72"/>
      <c r="F12" s="69"/>
      <c r="G12" s="64"/>
      <c r="H12" s="58"/>
      <c r="I12" s="77">
        <v>126</v>
      </c>
      <c r="J12" s="77">
        <v>88</v>
      </c>
      <c r="K12" s="77">
        <v>88</v>
      </c>
      <c r="L12" s="77"/>
      <c r="M12" s="77">
        <v>38</v>
      </c>
      <c r="N12" s="77"/>
      <c r="O12" s="77"/>
    </row>
    <row r="13" spans="1:15">
      <c r="A13" s="30"/>
      <c r="B13" s="31"/>
      <c r="C13" s="32"/>
      <c r="D13" s="33" t="s">
        <v>28</v>
      </c>
      <c r="E13" s="73">
        <v>2600</v>
      </c>
      <c r="F13" s="35" t="s">
        <v>24</v>
      </c>
      <c r="G13" s="70">
        <f>I13/E13</f>
        <v>0.0484615384615385</v>
      </c>
      <c r="H13" s="35">
        <f>J13/E13</f>
        <v>0.0338461538461538</v>
      </c>
      <c r="I13" s="77">
        <v>126</v>
      </c>
      <c r="J13" s="77">
        <v>88</v>
      </c>
      <c r="K13" s="70">
        <v>88</v>
      </c>
      <c r="L13" s="35"/>
      <c r="M13" s="35">
        <v>38</v>
      </c>
      <c r="N13" s="78"/>
      <c r="O13" s="79"/>
    </row>
    <row r="14" spans="1:15">
      <c r="A14" s="30"/>
      <c r="B14" s="31"/>
      <c r="C14" s="32"/>
      <c r="D14" s="33" t="s">
        <v>29</v>
      </c>
      <c r="E14" s="73"/>
      <c r="F14" s="35" t="s">
        <v>24</v>
      </c>
      <c r="G14" s="70"/>
      <c r="H14" s="35"/>
      <c r="I14" s="77"/>
      <c r="J14" s="77"/>
      <c r="K14" s="70"/>
      <c r="L14" s="70"/>
      <c r="M14" s="70"/>
      <c r="N14" s="70"/>
      <c r="O14" s="70"/>
    </row>
    <row r="15" spans="1:15">
      <c r="A15" s="30"/>
      <c r="B15" s="31"/>
      <c r="C15" s="32"/>
      <c r="D15" s="33" t="s">
        <v>30</v>
      </c>
      <c r="E15" s="73"/>
      <c r="F15" s="35" t="s">
        <v>24</v>
      </c>
      <c r="G15" s="70"/>
      <c r="H15" s="35"/>
      <c r="I15" s="77"/>
      <c r="J15" s="77"/>
      <c r="K15" s="70"/>
      <c r="L15" s="70"/>
      <c r="M15" s="70"/>
      <c r="N15" s="70"/>
      <c r="O15" s="70"/>
    </row>
    <row r="16" spans="1:15">
      <c r="A16" s="30"/>
      <c r="B16" s="31"/>
      <c r="C16" s="32"/>
      <c r="D16" s="38" t="s">
        <v>31</v>
      </c>
      <c r="E16" s="73"/>
      <c r="F16" s="35" t="s">
        <v>24</v>
      </c>
      <c r="G16" s="70"/>
      <c r="H16" s="35"/>
      <c r="I16" s="77"/>
      <c r="J16" s="77"/>
      <c r="K16" s="70"/>
      <c r="L16" s="70"/>
      <c r="M16" s="70"/>
      <c r="N16" s="70"/>
      <c r="O16" s="80"/>
    </row>
    <row r="17" spans="1:15">
      <c r="A17" s="30"/>
      <c r="B17" s="31"/>
      <c r="C17" s="32"/>
      <c r="D17" s="39" t="s">
        <v>32</v>
      </c>
      <c r="E17" s="73"/>
      <c r="F17" s="40" t="s">
        <v>24</v>
      </c>
      <c r="G17" s="70"/>
      <c r="H17" s="35"/>
      <c r="I17" s="77"/>
      <c r="J17" s="77"/>
      <c r="K17" s="70"/>
      <c r="L17" s="70"/>
      <c r="M17" s="70"/>
      <c r="N17" s="70"/>
      <c r="O17" s="80"/>
    </row>
    <row r="18" spans="1:15">
      <c r="A18" s="30"/>
      <c r="B18" s="31"/>
      <c r="C18" s="32"/>
      <c r="D18" s="39" t="s">
        <v>33</v>
      </c>
      <c r="E18" s="73"/>
      <c r="F18" s="40" t="s">
        <v>24</v>
      </c>
      <c r="G18" s="70"/>
      <c r="H18" s="35"/>
      <c r="I18" s="77"/>
      <c r="J18" s="77"/>
      <c r="K18" s="70"/>
      <c r="L18" s="70"/>
      <c r="M18" s="70"/>
      <c r="N18" s="70"/>
      <c r="O18" s="80"/>
    </row>
    <row r="19" spans="1:15">
      <c r="A19" s="30"/>
      <c r="B19" s="31"/>
      <c r="C19" s="32"/>
      <c r="D19" s="41" t="s">
        <v>34</v>
      </c>
      <c r="E19" s="73"/>
      <c r="F19" s="35" t="s">
        <v>24</v>
      </c>
      <c r="G19" s="70"/>
      <c r="H19" s="35"/>
      <c r="I19" s="77"/>
      <c r="J19" s="77"/>
      <c r="K19" s="70"/>
      <c r="L19" s="70"/>
      <c r="M19" s="70"/>
      <c r="N19" s="70"/>
      <c r="O19" s="80"/>
    </row>
    <row r="20" spans="1:15">
      <c r="A20" s="30"/>
      <c r="B20" s="31"/>
      <c r="C20" s="32"/>
      <c r="D20" s="41" t="s">
        <v>35</v>
      </c>
      <c r="E20" s="73"/>
      <c r="F20" s="35" t="s">
        <v>36</v>
      </c>
      <c r="G20" s="70"/>
      <c r="H20" s="35"/>
      <c r="I20" s="77"/>
      <c r="J20" s="77"/>
      <c r="K20" s="70"/>
      <c r="L20" s="70"/>
      <c r="M20" s="70"/>
      <c r="N20" s="70"/>
      <c r="O20" s="80"/>
    </row>
    <row r="21" spans="1:15">
      <c r="A21" s="9" t="s">
        <v>37</v>
      </c>
      <c r="B21" s="9"/>
      <c r="C21" s="9"/>
      <c r="D21" s="57" t="s">
        <v>17</v>
      </c>
      <c r="E21" s="74"/>
      <c r="F21" s="58"/>
      <c r="G21" s="70"/>
      <c r="H21" s="35"/>
      <c r="I21" s="77"/>
      <c r="J21" s="77"/>
      <c r="K21" s="77"/>
      <c r="L21" s="77"/>
      <c r="M21" s="77"/>
      <c r="N21" s="77"/>
      <c r="O21" s="81"/>
    </row>
    <row r="22" spans="1:15">
      <c r="A22" s="9"/>
      <c r="B22" s="9"/>
      <c r="C22" s="9"/>
      <c r="D22" s="44" t="s">
        <v>38</v>
      </c>
      <c r="E22" s="74"/>
      <c r="F22" s="35" t="s">
        <v>36</v>
      </c>
      <c r="G22" s="70"/>
      <c r="H22" s="35"/>
      <c r="I22" s="77"/>
      <c r="J22" s="77"/>
      <c r="K22" s="77"/>
      <c r="L22" s="77"/>
      <c r="M22" s="77"/>
      <c r="N22" s="77"/>
      <c r="O22" s="81"/>
    </row>
    <row r="23" spans="1:15">
      <c r="A23" s="9"/>
      <c r="B23" s="9"/>
      <c r="C23" s="9"/>
      <c r="D23" s="41" t="s">
        <v>39</v>
      </c>
      <c r="E23" s="74"/>
      <c r="F23" s="35" t="s">
        <v>40</v>
      </c>
      <c r="G23" s="70"/>
      <c r="H23" s="35"/>
      <c r="I23" s="77"/>
      <c r="J23" s="77"/>
      <c r="K23" s="77"/>
      <c r="L23" s="77"/>
      <c r="M23" s="77"/>
      <c r="N23" s="77"/>
      <c r="O23" s="81"/>
    </row>
    <row r="24" spans="1:15">
      <c r="A24" s="5" t="s">
        <v>41</v>
      </c>
      <c r="B24" s="6"/>
      <c r="C24" s="7"/>
      <c r="D24" s="68" t="s">
        <v>17</v>
      </c>
      <c r="E24" s="75"/>
      <c r="F24" s="69"/>
      <c r="G24" s="70"/>
      <c r="H24" s="35"/>
      <c r="I24" s="77"/>
      <c r="J24" s="77"/>
      <c r="K24" s="81"/>
      <c r="L24" s="81"/>
      <c r="M24" s="81"/>
      <c r="N24" s="81"/>
      <c r="O24" s="81"/>
    </row>
    <row r="25" ht="31.2" spans="1:15">
      <c r="A25" s="11"/>
      <c r="B25" s="48"/>
      <c r="C25" s="13"/>
      <c r="D25" s="49" t="s">
        <v>42</v>
      </c>
      <c r="E25" s="70"/>
      <c r="F25" s="50" t="s">
        <v>43</v>
      </c>
      <c r="G25" s="76"/>
      <c r="H25" s="76"/>
      <c r="I25" s="77"/>
      <c r="J25" s="77"/>
      <c r="K25" s="76"/>
      <c r="L25" s="76"/>
      <c r="M25" s="76"/>
      <c r="N25" s="70"/>
      <c r="O25" s="82"/>
    </row>
    <row r="26" ht="31.2" spans="1:15">
      <c r="A26" s="11"/>
      <c r="B26" s="48"/>
      <c r="C26" s="13"/>
      <c r="D26" s="51" t="s">
        <v>44</v>
      </c>
      <c r="E26" s="70"/>
      <c r="F26" s="50" t="s">
        <v>45</v>
      </c>
      <c r="G26" s="76"/>
      <c r="H26" s="76"/>
      <c r="I26" s="77"/>
      <c r="J26" s="77"/>
      <c r="K26" s="76"/>
      <c r="L26" s="76"/>
      <c r="M26" s="76"/>
      <c r="N26" s="70"/>
      <c r="O26" s="82"/>
    </row>
    <row r="27" ht="31.2" spans="1:15">
      <c r="A27" s="11"/>
      <c r="B27" s="48"/>
      <c r="C27" s="13"/>
      <c r="D27" s="51" t="s">
        <v>46</v>
      </c>
      <c r="E27" s="70"/>
      <c r="F27" s="50" t="s">
        <v>47</v>
      </c>
      <c r="G27" s="76"/>
      <c r="H27" s="76"/>
      <c r="I27" s="77"/>
      <c r="J27" s="77"/>
      <c r="K27" s="76"/>
      <c r="L27" s="76"/>
      <c r="M27" s="76"/>
      <c r="N27" s="70"/>
      <c r="O27" s="82"/>
    </row>
    <row r="28" ht="15.6" spans="1:15">
      <c r="A28" s="11"/>
      <c r="B28" s="48"/>
      <c r="C28" s="13"/>
      <c r="D28" s="51" t="s">
        <v>48</v>
      </c>
      <c r="E28" s="70"/>
      <c r="F28" s="50" t="s">
        <v>26</v>
      </c>
      <c r="G28" s="76"/>
      <c r="H28" s="76"/>
      <c r="I28" s="77"/>
      <c r="J28" s="77"/>
      <c r="K28" s="76"/>
      <c r="L28" s="76"/>
      <c r="M28" s="76"/>
      <c r="N28" s="70"/>
      <c r="O28" s="82"/>
    </row>
    <row r="29" ht="31.2" spans="1:15">
      <c r="A29" s="11"/>
      <c r="B29" s="48"/>
      <c r="C29" s="13"/>
      <c r="D29" s="51" t="s">
        <v>49</v>
      </c>
      <c r="E29" s="70"/>
      <c r="F29" s="50" t="s">
        <v>24</v>
      </c>
      <c r="G29" s="76"/>
      <c r="H29" s="76"/>
      <c r="I29" s="77"/>
      <c r="J29" s="77"/>
      <c r="K29" s="76"/>
      <c r="L29" s="76"/>
      <c r="M29" s="76"/>
      <c r="N29" s="70"/>
      <c r="O29" s="82"/>
    </row>
    <row r="30" ht="15.6" spans="1:15">
      <c r="A30" s="11"/>
      <c r="B30" s="48"/>
      <c r="C30" s="13"/>
      <c r="D30" s="51" t="s">
        <v>50</v>
      </c>
      <c r="E30" s="70"/>
      <c r="F30" s="50" t="s">
        <v>36</v>
      </c>
      <c r="G30" s="76"/>
      <c r="H30" s="76"/>
      <c r="I30" s="77"/>
      <c r="J30" s="77"/>
      <c r="K30" s="76"/>
      <c r="L30" s="76"/>
      <c r="M30" s="76"/>
      <c r="N30" s="70"/>
      <c r="O30" s="82"/>
    </row>
    <row r="31" ht="15.6" spans="1:15">
      <c r="A31" s="11"/>
      <c r="B31" s="48"/>
      <c r="C31" s="13"/>
      <c r="D31" s="51" t="s">
        <v>51</v>
      </c>
      <c r="E31" s="70"/>
      <c r="F31" s="50" t="s">
        <v>24</v>
      </c>
      <c r="G31" s="76"/>
      <c r="H31" s="76"/>
      <c r="I31" s="77"/>
      <c r="J31" s="77"/>
      <c r="K31" s="76"/>
      <c r="L31" s="76"/>
      <c r="M31" s="76"/>
      <c r="N31" s="70"/>
      <c r="O31" s="82"/>
    </row>
    <row r="32" ht="15.6" spans="1:15">
      <c r="A32" s="11"/>
      <c r="B32" s="48"/>
      <c r="C32" s="13"/>
      <c r="D32" s="51" t="s">
        <v>52</v>
      </c>
      <c r="E32" s="70"/>
      <c r="F32" s="50" t="s">
        <v>24</v>
      </c>
      <c r="G32" s="76"/>
      <c r="H32" s="76"/>
      <c r="I32" s="77"/>
      <c r="J32" s="77"/>
      <c r="K32" s="76"/>
      <c r="L32" s="76"/>
      <c r="M32" s="76"/>
      <c r="N32" s="70"/>
      <c r="O32" s="82"/>
    </row>
    <row r="33" ht="31.2" spans="1:15">
      <c r="A33" s="11"/>
      <c r="B33" s="48"/>
      <c r="C33" s="13"/>
      <c r="D33" s="51" t="s">
        <v>53</v>
      </c>
      <c r="E33" s="70"/>
      <c r="F33" s="50" t="s">
        <v>26</v>
      </c>
      <c r="G33" s="76"/>
      <c r="H33" s="76"/>
      <c r="I33" s="77"/>
      <c r="J33" s="77"/>
      <c r="K33" s="76"/>
      <c r="L33" s="76"/>
      <c r="M33" s="76"/>
      <c r="N33" s="70"/>
      <c r="O33" s="82"/>
    </row>
    <row r="34" spans="1:15">
      <c r="A34" s="11"/>
      <c r="B34" s="48"/>
      <c r="C34" s="13"/>
      <c r="D34" s="41" t="s">
        <v>54</v>
      </c>
      <c r="E34" s="70"/>
      <c r="F34" s="35" t="s">
        <v>43</v>
      </c>
      <c r="G34" s="76"/>
      <c r="H34" s="76"/>
      <c r="I34" s="77"/>
      <c r="J34" s="77"/>
      <c r="K34" s="76"/>
      <c r="L34" s="76"/>
      <c r="M34" s="76"/>
      <c r="N34" s="70"/>
      <c r="O34" s="82"/>
    </row>
    <row r="35" spans="1:15">
      <c r="A35" s="11"/>
      <c r="B35" s="48"/>
      <c r="C35" s="13"/>
      <c r="D35" s="41" t="s">
        <v>55</v>
      </c>
      <c r="E35" s="70"/>
      <c r="F35" s="35" t="s">
        <v>26</v>
      </c>
      <c r="G35" s="76"/>
      <c r="H35" s="76"/>
      <c r="I35" s="77"/>
      <c r="J35" s="77"/>
      <c r="K35" s="76"/>
      <c r="L35" s="76"/>
      <c r="M35" s="76"/>
      <c r="N35" s="70"/>
      <c r="O35" s="82"/>
    </row>
    <row r="36" ht="15.6" spans="1:15">
      <c r="A36" s="52" t="s">
        <v>56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</sheetData>
  <mergeCells count="22">
    <mergeCell ref="A1:O1"/>
    <mergeCell ref="A2:O2"/>
    <mergeCell ref="J3:N3"/>
    <mergeCell ref="J4:K4"/>
    <mergeCell ref="A6:C6"/>
    <mergeCell ref="A7:C7"/>
    <mergeCell ref="A36:O36"/>
    <mergeCell ref="D3:D5"/>
    <mergeCell ref="E3:E5"/>
    <mergeCell ref="F3:F5"/>
    <mergeCell ref="G3:G5"/>
    <mergeCell ref="H3:H5"/>
    <mergeCell ref="I3:I5"/>
    <mergeCell ref="L4:L5"/>
    <mergeCell ref="M4:M5"/>
    <mergeCell ref="N4:N5"/>
    <mergeCell ref="O3:O5"/>
    <mergeCell ref="A3:C5"/>
    <mergeCell ref="A8:C11"/>
    <mergeCell ref="A12:C20"/>
    <mergeCell ref="A21:C23"/>
    <mergeCell ref="A24:C3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topLeftCell="A16" workbookViewId="0">
      <selection activeCell="A2" sqref="A2:O2"/>
    </sheetView>
  </sheetViews>
  <sheetFormatPr defaultColWidth="9" defaultRowHeight="14.4"/>
  <cols>
    <col min="5" max="5" width="11.7777777777778" customWidth="1"/>
    <col min="9" max="9" width="9.37962962962963"/>
  </cols>
  <sheetData>
    <row r="1" ht="28.2" spans="1:15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4" t="s">
        <v>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5" t="s">
        <v>2</v>
      </c>
      <c r="B3" s="6"/>
      <c r="C3" s="7"/>
      <c r="D3" s="8" t="s">
        <v>3</v>
      </c>
      <c r="E3" s="5" t="s">
        <v>4</v>
      </c>
      <c r="F3" s="9" t="s">
        <v>5</v>
      </c>
      <c r="G3" s="10" t="s">
        <v>6</v>
      </c>
      <c r="H3" s="10" t="s">
        <v>7</v>
      </c>
      <c r="I3" s="53" t="s">
        <v>8</v>
      </c>
      <c r="J3" s="9" t="s">
        <v>9</v>
      </c>
      <c r="K3" s="9"/>
      <c r="L3" s="9"/>
      <c r="M3" s="9"/>
      <c r="N3" s="9"/>
      <c r="O3" s="10" t="s">
        <v>10</v>
      </c>
    </row>
    <row r="4" spans="1:15">
      <c r="A4" s="11"/>
      <c r="B4" s="12"/>
      <c r="C4" s="13"/>
      <c r="D4" s="8"/>
      <c r="E4" s="11"/>
      <c r="F4" s="9"/>
      <c r="G4" s="10"/>
      <c r="H4" s="10"/>
      <c r="I4" s="53"/>
      <c r="J4" s="9" t="s">
        <v>11</v>
      </c>
      <c r="K4" s="9"/>
      <c r="L4" s="10" t="s">
        <v>12</v>
      </c>
      <c r="M4" s="10" t="s">
        <v>13</v>
      </c>
      <c r="N4" s="10" t="s">
        <v>14</v>
      </c>
      <c r="O4" s="10"/>
    </row>
    <row r="5" ht="24" spans="1:15">
      <c r="A5" s="14"/>
      <c r="B5" s="15"/>
      <c r="C5" s="16"/>
      <c r="D5" s="8"/>
      <c r="E5" s="14"/>
      <c r="F5" s="9"/>
      <c r="G5" s="10"/>
      <c r="H5" s="10"/>
      <c r="I5" s="53"/>
      <c r="J5" s="53" t="s">
        <v>15</v>
      </c>
      <c r="K5" s="10" t="s">
        <v>16</v>
      </c>
      <c r="L5" s="10"/>
      <c r="M5" s="10"/>
      <c r="N5" s="10"/>
      <c r="O5" s="10"/>
    </row>
    <row r="6" spans="1:15">
      <c r="A6" s="54" t="s">
        <v>17</v>
      </c>
      <c r="B6" s="55"/>
      <c r="C6" s="56"/>
      <c r="D6" s="57"/>
      <c r="E6" s="34"/>
      <c r="F6" s="58"/>
      <c r="G6" s="59"/>
      <c r="H6" s="59"/>
      <c r="I6" s="77">
        <v>122</v>
      </c>
      <c r="J6" s="77">
        <v>85</v>
      </c>
      <c r="K6" s="77">
        <v>85</v>
      </c>
      <c r="L6" s="77"/>
      <c r="M6" s="77">
        <v>37</v>
      </c>
      <c r="N6" s="77"/>
      <c r="O6" s="77"/>
    </row>
    <row r="7" spans="1:15">
      <c r="A7" s="60" t="s">
        <v>18</v>
      </c>
      <c r="B7" s="61"/>
      <c r="C7" s="62"/>
      <c r="D7" s="63" t="s">
        <v>17</v>
      </c>
      <c r="E7" s="34"/>
      <c r="F7" s="58"/>
      <c r="G7" s="64"/>
      <c r="H7" s="58"/>
      <c r="I7" s="77">
        <v>122</v>
      </c>
      <c r="J7" s="77">
        <v>85</v>
      </c>
      <c r="K7" s="77">
        <v>85</v>
      </c>
      <c r="L7" s="77"/>
      <c r="M7" s="77">
        <v>37</v>
      </c>
      <c r="N7" s="77"/>
      <c r="O7" s="77"/>
    </row>
    <row r="8" spans="1:15">
      <c r="A8" s="65" t="s">
        <v>19</v>
      </c>
      <c r="B8" s="66"/>
      <c r="C8" s="67"/>
      <c r="D8" s="68" t="s">
        <v>20</v>
      </c>
      <c r="E8" s="69"/>
      <c r="F8" s="69"/>
      <c r="G8" s="64"/>
      <c r="H8" s="58"/>
      <c r="I8" s="77"/>
      <c r="J8" s="77"/>
      <c r="K8" s="77"/>
      <c r="L8" s="77"/>
      <c r="M8" s="77"/>
      <c r="N8" s="77"/>
      <c r="O8" s="77"/>
    </row>
    <row r="9" spans="1:15">
      <c r="A9" s="30"/>
      <c r="B9" s="31"/>
      <c r="C9" s="32"/>
      <c r="D9" s="33" t="s">
        <v>21</v>
      </c>
      <c r="E9" s="35"/>
      <c r="F9" s="35" t="s">
        <v>22</v>
      </c>
      <c r="G9" s="70"/>
      <c r="H9" s="70"/>
      <c r="I9" s="77"/>
      <c r="J9" s="77"/>
      <c r="K9" s="70"/>
      <c r="L9" s="70"/>
      <c r="M9" s="35"/>
      <c r="N9" s="70"/>
      <c r="O9" s="35"/>
    </row>
    <row r="10" spans="1:15">
      <c r="A10" s="30"/>
      <c r="B10" s="31"/>
      <c r="C10" s="32"/>
      <c r="D10" s="33" t="s">
        <v>23</v>
      </c>
      <c r="E10" s="71"/>
      <c r="F10" s="35" t="s">
        <v>24</v>
      </c>
      <c r="G10" s="70"/>
      <c r="H10" s="70"/>
      <c r="I10" s="77"/>
      <c r="J10" s="77"/>
      <c r="K10" s="70"/>
      <c r="L10" s="70"/>
      <c r="M10" s="70"/>
      <c r="N10" s="70"/>
      <c r="O10" s="70"/>
    </row>
    <row r="11" ht="24" spans="1:15">
      <c r="A11" s="30"/>
      <c r="B11" s="31"/>
      <c r="C11" s="32"/>
      <c r="D11" s="36" t="s">
        <v>25</v>
      </c>
      <c r="E11" s="71"/>
      <c r="F11" s="35" t="s">
        <v>26</v>
      </c>
      <c r="G11" s="70"/>
      <c r="H11" s="70"/>
      <c r="I11" s="77"/>
      <c r="J11" s="77"/>
      <c r="K11" s="70"/>
      <c r="L11" s="70"/>
      <c r="M11" s="70"/>
      <c r="N11" s="70"/>
      <c r="O11" s="70"/>
    </row>
    <row r="12" spans="1:15">
      <c r="A12" s="65" t="s">
        <v>27</v>
      </c>
      <c r="B12" s="66"/>
      <c r="C12" s="67"/>
      <c r="D12" s="68" t="s">
        <v>20</v>
      </c>
      <c r="E12" s="72"/>
      <c r="F12" s="69"/>
      <c r="G12" s="64"/>
      <c r="H12" s="58"/>
      <c r="I12" s="77">
        <v>122</v>
      </c>
      <c r="J12" s="77">
        <v>85</v>
      </c>
      <c r="K12" s="77">
        <v>85</v>
      </c>
      <c r="L12" s="77"/>
      <c r="M12" s="77">
        <v>37</v>
      </c>
      <c r="N12" s="77"/>
      <c r="O12" s="77"/>
    </row>
    <row r="13" spans="1:15">
      <c r="A13" s="30"/>
      <c r="B13" s="31"/>
      <c r="C13" s="32"/>
      <c r="D13" s="33" t="s">
        <v>28</v>
      </c>
      <c r="E13" s="73"/>
      <c r="F13" s="35" t="s">
        <v>24</v>
      </c>
      <c r="G13" s="70"/>
      <c r="H13" s="35"/>
      <c r="I13" s="77"/>
      <c r="J13" s="77"/>
      <c r="K13" s="70"/>
      <c r="L13" s="35"/>
      <c r="M13" s="35"/>
      <c r="N13" s="78"/>
      <c r="O13" s="79"/>
    </row>
    <row r="14" spans="1:15">
      <c r="A14" s="30"/>
      <c r="B14" s="31"/>
      <c r="C14" s="32"/>
      <c r="D14" s="33" t="s">
        <v>29</v>
      </c>
      <c r="E14" s="73">
        <v>3814</v>
      </c>
      <c r="F14" s="35" t="s">
        <v>24</v>
      </c>
      <c r="G14" s="70">
        <f>I14/E14</f>
        <v>0.0319874147876245</v>
      </c>
      <c r="H14" s="35">
        <f>J14/E14</f>
        <v>0.0222863135815417</v>
      </c>
      <c r="I14" s="77">
        <v>122</v>
      </c>
      <c r="J14" s="77">
        <v>85</v>
      </c>
      <c r="K14" s="70">
        <v>85</v>
      </c>
      <c r="L14" s="70"/>
      <c r="M14" s="70">
        <v>37</v>
      </c>
      <c r="N14" s="70"/>
      <c r="O14" s="70"/>
    </row>
    <row r="15" spans="1:15">
      <c r="A15" s="30"/>
      <c r="B15" s="31"/>
      <c r="C15" s="32"/>
      <c r="D15" s="33" t="s">
        <v>30</v>
      </c>
      <c r="E15" s="73"/>
      <c r="F15" s="35" t="s">
        <v>24</v>
      </c>
      <c r="G15" s="70"/>
      <c r="H15" s="35"/>
      <c r="I15" s="77"/>
      <c r="J15" s="77"/>
      <c r="K15" s="70"/>
      <c r="L15" s="70"/>
      <c r="M15" s="70"/>
      <c r="N15" s="70"/>
      <c r="O15" s="70"/>
    </row>
    <row r="16" spans="1:15">
      <c r="A16" s="30"/>
      <c r="B16" s="31"/>
      <c r="C16" s="32"/>
      <c r="D16" s="38" t="s">
        <v>31</v>
      </c>
      <c r="E16" s="73"/>
      <c r="F16" s="35" t="s">
        <v>24</v>
      </c>
      <c r="G16" s="70"/>
      <c r="H16" s="35"/>
      <c r="I16" s="77"/>
      <c r="J16" s="77"/>
      <c r="K16" s="70"/>
      <c r="L16" s="70"/>
      <c r="M16" s="70"/>
      <c r="N16" s="70"/>
      <c r="O16" s="80"/>
    </row>
    <row r="17" spans="1:15">
      <c r="A17" s="30"/>
      <c r="B17" s="31"/>
      <c r="C17" s="32"/>
      <c r="D17" s="39" t="s">
        <v>32</v>
      </c>
      <c r="E17" s="73"/>
      <c r="F17" s="40" t="s">
        <v>24</v>
      </c>
      <c r="G17" s="70"/>
      <c r="H17" s="35"/>
      <c r="I17" s="77"/>
      <c r="J17" s="77"/>
      <c r="K17" s="70"/>
      <c r="L17" s="70"/>
      <c r="M17" s="70"/>
      <c r="N17" s="70"/>
      <c r="O17" s="80"/>
    </row>
    <row r="18" spans="1:15">
      <c r="A18" s="30"/>
      <c r="B18" s="31"/>
      <c r="C18" s="32"/>
      <c r="D18" s="39" t="s">
        <v>33</v>
      </c>
      <c r="E18" s="73"/>
      <c r="F18" s="40" t="s">
        <v>24</v>
      </c>
      <c r="G18" s="70"/>
      <c r="H18" s="35"/>
      <c r="I18" s="77"/>
      <c r="J18" s="77"/>
      <c r="K18" s="70"/>
      <c r="L18" s="70"/>
      <c r="M18" s="70"/>
      <c r="N18" s="70"/>
      <c r="O18" s="80"/>
    </row>
    <row r="19" spans="1:15">
      <c r="A19" s="30"/>
      <c r="B19" s="31"/>
      <c r="C19" s="32"/>
      <c r="D19" s="41" t="s">
        <v>34</v>
      </c>
      <c r="E19" s="73"/>
      <c r="F19" s="35" t="s">
        <v>24</v>
      </c>
      <c r="G19" s="70"/>
      <c r="H19" s="35"/>
      <c r="I19" s="77"/>
      <c r="J19" s="77"/>
      <c r="K19" s="70"/>
      <c r="L19" s="70"/>
      <c r="M19" s="70"/>
      <c r="N19" s="70"/>
      <c r="O19" s="80"/>
    </row>
    <row r="20" spans="1:15">
      <c r="A20" s="30"/>
      <c r="B20" s="31"/>
      <c r="C20" s="32"/>
      <c r="D20" s="41" t="s">
        <v>35</v>
      </c>
      <c r="E20" s="73"/>
      <c r="F20" s="35" t="s">
        <v>36</v>
      </c>
      <c r="G20" s="70"/>
      <c r="H20" s="35"/>
      <c r="I20" s="77"/>
      <c r="J20" s="77"/>
      <c r="K20" s="70"/>
      <c r="L20" s="70"/>
      <c r="M20" s="70"/>
      <c r="N20" s="70"/>
      <c r="O20" s="80"/>
    </row>
    <row r="21" spans="1:15">
      <c r="A21" s="9" t="s">
        <v>37</v>
      </c>
      <c r="B21" s="9"/>
      <c r="C21" s="9"/>
      <c r="D21" s="57" t="s">
        <v>17</v>
      </c>
      <c r="E21" s="74"/>
      <c r="F21" s="58"/>
      <c r="G21" s="70"/>
      <c r="H21" s="35"/>
      <c r="I21" s="77"/>
      <c r="J21" s="77"/>
      <c r="K21" s="77"/>
      <c r="L21" s="77"/>
      <c r="M21" s="77"/>
      <c r="N21" s="77"/>
      <c r="O21" s="81"/>
    </row>
    <row r="22" spans="1:15">
      <c r="A22" s="9"/>
      <c r="B22" s="9"/>
      <c r="C22" s="9"/>
      <c r="D22" s="44" t="s">
        <v>38</v>
      </c>
      <c r="E22" s="74"/>
      <c r="F22" s="35" t="s">
        <v>36</v>
      </c>
      <c r="G22" s="70"/>
      <c r="H22" s="35"/>
      <c r="I22" s="77"/>
      <c r="J22" s="77"/>
      <c r="K22" s="77"/>
      <c r="L22" s="77"/>
      <c r="M22" s="77"/>
      <c r="N22" s="77"/>
      <c r="O22" s="81"/>
    </row>
    <row r="23" spans="1:15">
      <c r="A23" s="9"/>
      <c r="B23" s="9"/>
      <c r="C23" s="9"/>
      <c r="D23" s="41" t="s">
        <v>39</v>
      </c>
      <c r="E23" s="74"/>
      <c r="F23" s="35" t="s">
        <v>40</v>
      </c>
      <c r="G23" s="70"/>
      <c r="H23" s="35"/>
      <c r="I23" s="77"/>
      <c r="J23" s="77"/>
      <c r="K23" s="77"/>
      <c r="L23" s="77"/>
      <c r="M23" s="77"/>
      <c r="N23" s="77"/>
      <c r="O23" s="81"/>
    </row>
    <row r="24" spans="1:15">
      <c r="A24" s="5" t="s">
        <v>41</v>
      </c>
      <c r="B24" s="6"/>
      <c r="C24" s="7"/>
      <c r="D24" s="68" t="s">
        <v>17</v>
      </c>
      <c r="E24" s="75"/>
      <c r="F24" s="69"/>
      <c r="G24" s="70"/>
      <c r="H24" s="35"/>
      <c r="I24" s="77"/>
      <c r="J24" s="77"/>
      <c r="K24" s="81"/>
      <c r="L24" s="81"/>
      <c r="M24" s="81"/>
      <c r="N24" s="81"/>
      <c r="O24" s="81"/>
    </row>
    <row r="25" ht="31.2" spans="1:15">
      <c r="A25" s="11"/>
      <c r="B25" s="48"/>
      <c r="C25" s="13"/>
      <c r="D25" s="49" t="s">
        <v>42</v>
      </c>
      <c r="E25" s="70"/>
      <c r="F25" s="50" t="s">
        <v>43</v>
      </c>
      <c r="G25" s="76"/>
      <c r="H25" s="76"/>
      <c r="I25" s="77"/>
      <c r="J25" s="77"/>
      <c r="K25" s="76"/>
      <c r="L25" s="76"/>
      <c r="M25" s="76"/>
      <c r="N25" s="70"/>
      <c r="O25" s="82"/>
    </row>
    <row r="26" ht="31.2" spans="1:15">
      <c r="A26" s="11"/>
      <c r="B26" s="48"/>
      <c r="C26" s="13"/>
      <c r="D26" s="51" t="s">
        <v>44</v>
      </c>
      <c r="E26" s="70"/>
      <c r="F26" s="50" t="s">
        <v>45</v>
      </c>
      <c r="G26" s="76"/>
      <c r="H26" s="76"/>
      <c r="I26" s="77"/>
      <c r="J26" s="77"/>
      <c r="K26" s="76"/>
      <c r="L26" s="76"/>
      <c r="M26" s="76"/>
      <c r="N26" s="70"/>
      <c r="O26" s="82"/>
    </row>
    <row r="27" ht="31.2" spans="1:15">
      <c r="A27" s="11"/>
      <c r="B27" s="48"/>
      <c r="C27" s="13"/>
      <c r="D27" s="51" t="s">
        <v>46</v>
      </c>
      <c r="E27" s="70"/>
      <c r="F27" s="50" t="s">
        <v>47</v>
      </c>
      <c r="G27" s="76"/>
      <c r="H27" s="76"/>
      <c r="I27" s="77"/>
      <c r="J27" s="77"/>
      <c r="K27" s="76"/>
      <c r="L27" s="76"/>
      <c r="M27" s="76"/>
      <c r="N27" s="70"/>
      <c r="O27" s="82"/>
    </row>
    <row r="28" ht="15.6" spans="1:15">
      <c r="A28" s="11"/>
      <c r="B28" s="48"/>
      <c r="C28" s="13"/>
      <c r="D28" s="51" t="s">
        <v>48</v>
      </c>
      <c r="E28" s="70"/>
      <c r="F28" s="50" t="s">
        <v>26</v>
      </c>
      <c r="G28" s="76"/>
      <c r="H28" s="76"/>
      <c r="I28" s="77"/>
      <c r="J28" s="77"/>
      <c r="K28" s="76"/>
      <c r="L28" s="76"/>
      <c r="M28" s="76"/>
      <c r="N28" s="70"/>
      <c r="O28" s="82"/>
    </row>
    <row r="29" ht="31.2" spans="1:15">
      <c r="A29" s="11"/>
      <c r="B29" s="48"/>
      <c r="C29" s="13"/>
      <c r="D29" s="51" t="s">
        <v>49</v>
      </c>
      <c r="E29" s="70"/>
      <c r="F29" s="50" t="s">
        <v>24</v>
      </c>
      <c r="G29" s="76"/>
      <c r="H29" s="76"/>
      <c r="I29" s="77"/>
      <c r="J29" s="77"/>
      <c r="K29" s="76"/>
      <c r="L29" s="76"/>
      <c r="M29" s="76"/>
      <c r="N29" s="70"/>
      <c r="O29" s="82"/>
    </row>
    <row r="30" ht="15.6" spans="1:15">
      <c r="A30" s="11"/>
      <c r="B30" s="48"/>
      <c r="C30" s="13"/>
      <c r="D30" s="51" t="s">
        <v>50</v>
      </c>
      <c r="E30" s="70"/>
      <c r="F30" s="50" t="s">
        <v>36</v>
      </c>
      <c r="G30" s="76"/>
      <c r="H30" s="76"/>
      <c r="I30" s="77"/>
      <c r="J30" s="77"/>
      <c r="K30" s="76"/>
      <c r="L30" s="76"/>
      <c r="M30" s="76"/>
      <c r="N30" s="70"/>
      <c r="O30" s="82"/>
    </row>
    <row r="31" ht="15.6" spans="1:15">
      <c r="A31" s="11"/>
      <c r="B31" s="48"/>
      <c r="C31" s="13"/>
      <c r="D31" s="51" t="s">
        <v>51</v>
      </c>
      <c r="E31" s="70"/>
      <c r="F31" s="50" t="s">
        <v>24</v>
      </c>
      <c r="G31" s="76"/>
      <c r="H31" s="76"/>
      <c r="I31" s="77"/>
      <c r="J31" s="77"/>
      <c r="K31" s="76"/>
      <c r="L31" s="76"/>
      <c r="M31" s="76"/>
      <c r="N31" s="70"/>
      <c r="O31" s="82"/>
    </row>
    <row r="32" ht="15.6" spans="1:15">
      <c r="A32" s="11"/>
      <c r="B32" s="48"/>
      <c r="C32" s="13"/>
      <c r="D32" s="51" t="s">
        <v>52</v>
      </c>
      <c r="E32" s="70"/>
      <c r="F32" s="50" t="s">
        <v>24</v>
      </c>
      <c r="G32" s="76"/>
      <c r="H32" s="76"/>
      <c r="I32" s="77"/>
      <c r="J32" s="77"/>
      <c r="K32" s="76"/>
      <c r="L32" s="76"/>
      <c r="M32" s="76"/>
      <c r="N32" s="70"/>
      <c r="O32" s="82"/>
    </row>
    <row r="33" ht="31.2" spans="1:15">
      <c r="A33" s="11"/>
      <c r="B33" s="48"/>
      <c r="C33" s="13"/>
      <c r="D33" s="51" t="s">
        <v>53</v>
      </c>
      <c r="E33" s="70"/>
      <c r="F33" s="50" t="s">
        <v>26</v>
      </c>
      <c r="G33" s="76"/>
      <c r="H33" s="76"/>
      <c r="I33" s="77"/>
      <c r="J33" s="77"/>
      <c r="K33" s="76"/>
      <c r="L33" s="76"/>
      <c r="M33" s="76"/>
      <c r="N33" s="70"/>
      <c r="O33" s="82"/>
    </row>
    <row r="34" spans="1:15">
      <c r="A34" s="11"/>
      <c r="B34" s="48"/>
      <c r="C34" s="13"/>
      <c r="D34" s="41" t="s">
        <v>54</v>
      </c>
      <c r="E34" s="70"/>
      <c r="F34" s="35" t="s">
        <v>43</v>
      </c>
      <c r="G34" s="76"/>
      <c r="H34" s="76"/>
      <c r="I34" s="77"/>
      <c r="J34" s="77"/>
      <c r="K34" s="76"/>
      <c r="L34" s="76"/>
      <c r="M34" s="76"/>
      <c r="N34" s="70"/>
      <c r="O34" s="82"/>
    </row>
    <row r="35" spans="1:15">
      <c r="A35" s="11"/>
      <c r="B35" s="48"/>
      <c r="C35" s="13"/>
      <c r="D35" s="41" t="s">
        <v>55</v>
      </c>
      <c r="E35" s="70"/>
      <c r="F35" s="35" t="s">
        <v>26</v>
      </c>
      <c r="G35" s="76"/>
      <c r="H35" s="76"/>
      <c r="I35" s="77"/>
      <c r="J35" s="77"/>
      <c r="K35" s="76"/>
      <c r="L35" s="76"/>
      <c r="M35" s="76"/>
      <c r="N35" s="70"/>
      <c r="O35" s="82"/>
    </row>
    <row r="36" ht="15.6" spans="1:15">
      <c r="A36" s="52" t="s">
        <v>56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</sheetData>
  <mergeCells count="22">
    <mergeCell ref="A1:O1"/>
    <mergeCell ref="A2:O2"/>
    <mergeCell ref="J3:N3"/>
    <mergeCell ref="J4:K4"/>
    <mergeCell ref="A6:C6"/>
    <mergeCell ref="A7:C7"/>
    <mergeCell ref="A36:O36"/>
    <mergeCell ref="D3:D5"/>
    <mergeCell ref="E3:E5"/>
    <mergeCell ref="F3:F5"/>
    <mergeCell ref="G3:G5"/>
    <mergeCell ref="H3:H5"/>
    <mergeCell ref="I3:I5"/>
    <mergeCell ref="L4:L5"/>
    <mergeCell ref="M4:M5"/>
    <mergeCell ref="N4:N5"/>
    <mergeCell ref="O3:O5"/>
    <mergeCell ref="A3:C5"/>
    <mergeCell ref="A8:C11"/>
    <mergeCell ref="A12:C20"/>
    <mergeCell ref="A21:C23"/>
    <mergeCell ref="A24:C3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topLeftCell="A13" workbookViewId="0">
      <selection activeCell="A2" sqref="A2:O2"/>
    </sheetView>
  </sheetViews>
  <sheetFormatPr defaultColWidth="9" defaultRowHeight="14.4"/>
  <cols>
    <col min="5" max="5" width="11.1111111111111" customWidth="1"/>
    <col min="9" max="11" width="9.37962962962963"/>
  </cols>
  <sheetData>
    <row r="1" ht="28.2" spans="1:15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4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5" t="s">
        <v>2</v>
      </c>
      <c r="B3" s="6"/>
      <c r="C3" s="7"/>
      <c r="D3" s="8" t="s">
        <v>3</v>
      </c>
      <c r="E3" s="5" t="s">
        <v>4</v>
      </c>
      <c r="F3" s="9" t="s">
        <v>5</v>
      </c>
      <c r="G3" s="10" t="s">
        <v>6</v>
      </c>
      <c r="H3" s="10" t="s">
        <v>7</v>
      </c>
      <c r="I3" s="53" t="s">
        <v>8</v>
      </c>
      <c r="J3" s="9" t="s">
        <v>9</v>
      </c>
      <c r="K3" s="9"/>
      <c r="L3" s="9"/>
      <c r="M3" s="9"/>
      <c r="N3" s="9"/>
      <c r="O3" s="10" t="s">
        <v>10</v>
      </c>
    </row>
    <row r="4" spans="1:15">
      <c r="A4" s="11"/>
      <c r="B4" s="12"/>
      <c r="C4" s="13"/>
      <c r="D4" s="8"/>
      <c r="E4" s="11"/>
      <c r="F4" s="9"/>
      <c r="G4" s="10"/>
      <c r="H4" s="10"/>
      <c r="I4" s="53"/>
      <c r="J4" s="9" t="s">
        <v>11</v>
      </c>
      <c r="K4" s="9"/>
      <c r="L4" s="10" t="s">
        <v>12</v>
      </c>
      <c r="M4" s="10" t="s">
        <v>13</v>
      </c>
      <c r="N4" s="10" t="s">
        <v>14</v>
      </c>
      <c r="O4" s="10"/>
    </row>
    <row r="5" ht="24" spans="1:15">
      <c r="A5" s="14"/>
      <c r="B5" s="15"/>
      <c r="C5" s="16"/>
      <c r="D5" s="8"/>
      <c r="E5" s="14"/>
      <c r="F5" s="9"/>
      <c r="G5" s="10"/>
      <c r="H5" s="10"/>
      <c r="I5" s="53"/>
      <c r="J5" s="53" t="s">
        <v>15</v>
      </c>
      <c r="K5" s="10" t="s">
        <v>16</v>
      </c>
      <c r="L5" s="10"/>
      <c r="M5" s="10"/>
      <c r="N5" s="10"/>
      <c r="O5" s="10"/>
    </row>
    <row r="6" spans="1:15">
      <c r="A6" s="54" t="s">
        <v>17</v>
      </c>
      <c r="B6" s="55"/>
      <c r="C6" s="56"/>
      <c r="D6" s="57"/>
      <c r="E6" s="34"/>
      <c r="F6" s="58"/>
      <c r="G6" s="59"/>
      <c r="H6" s="59"/>
      <c r="I6" s="77">
        <v>166</v>
      </c>
      <c r="J6" s="77">
        <v>119</v>
      </c>
      <c r="K6" s="77">
        <v>119</v>
      </c>
      <c r="L6" s="77"/>
      <c r="M6" s="77">
        <v>47</v>
      </c>
      <c r="N6" s="77"/>
      <c r="O6" s="77"/>
    </row>
    <row r="7" spans="1:15">
      <c r="A7" s="60" t="s">
        <v>18</v>
      </c>
      <c r="B7" s="61"/>
      <c r="C7" s="62"/>
      <c r="D7" s="63" t="s">
        <v>17</v>
      </c>
      <c r="E7" s="34"/>
      <c r="F7" s="58"/>
      <c r="G7" s="64"/>
      <c r="H7" s="58"/>
      <c r="I7" s="77">
        <v>166</v>
      </c>
      <c r="J7" s="77">
        <v>119</v>
      </c>
      <c r="K7" s="77">
        <v>119</v>
      </c>
      <c r="L7" s="77"/>
      <c r="M7" s="77">
        <v>47</v>
      </c>
      <c r="N7" s="77"/>
      <c r="O7" s="77"/>
    </row>
    <row r="8" spans="1:15">
      <c r="A8" s="65" t="s">
        <v>19</v>
      </c>
      <c r="B8" s="66"/>
      <c r="C8" s="67"/>
      <c r="D8" s="68" t="s">
        <v>20</v>
      </c>
      <c r="E8" s="69"/>
      <c r="F8" s="69"/>
      <c r="G8" s="64"/>
      <c r="H8" s="58"/>
      <c r="I8" s="77"/>
      <c r="J8" s="77"/>
      <c r="K8" s="77"/>
      <c r="L8" s="77"/>
      <c r="M8" s="77"/>
      <c r="N8" s="77"/>
      <c r="O8" s="77"/>
    </row>
    <row r="9" spans="1:15">
      <c r="A9" s="30"/>
      <c r="B9" s="31"/>
      <c r="C9" s="32"/>
      <c r="D9" s="33" t="s">
        <v>21</v>
      </c>
      <c r="E9" s="35"/>
      <c r="F9" s="35" t="s">
        <v>22</v>
      </c>
      <c r="G9" s="70"/>
      <c r="H9" s="70"/>
      <c r="I9" s="77"/>
      <c r="J9" s="77"/>
      <c r="K9" s="70"/>
      <c r="L9" s="70"/>
      <c r="M9" s="35"/>
      <c r="N9" s="70"/>
      <c r="O9" s="35"/>
    </row>
    <row r="10" spans="1:15">
      <c r="A10" s="30"/>
      <c r="B10" s="31"/>
      <c r="C10" s="32"/>
      <c r="D10" s="33" t="s">
        <v>23</v>
      </c>
      <c r="E10" s="71"/>
      <c r="F10" s="35" t="s">
        <v>24</v>
      </c>
      <c r="G10" s="70"/>
      <c r="H10" s="70"/>
      <c r="I10" s="77"/>
      <c r="J10" s="77"/>
      <c r="K10" s="70"/>
      <c r="L10" s="70"/>
      <c r="M10" s="70"/>
      <c r="N10" s="70"/>
      <c r="O10" s="70"/>
    </row>
    <row r="11" ht="24" spans="1:15">
      <c r="A11" s="30"/>
      <c r="B11" s="31"/>
      <c r="C11" s="32"/>
      <c r="D11" s="36" t="s">
        <v>25</v>
      </c>
      <c r="E11" s="71"/>
      <c r="F11" s="35" t="s">
        <v>26</v>
      </c>
      <c r="G11" s="70"/>
      <c r="H11" s="70"/>
      <c r="I11" s="77"/>
      <c r="J11" s="77"/>
      <c r="K11" s="70"/>
      <c r="L11" s="70"/>
      <c r="M11" s="70"/>
      <c r="N11" s="70"/>
      <c r="O11" s="70"/>
    </row>
    <row r="12" spans="1:15">
      <c r="A12" s="65" t="s">
        <v>27</v>
      </c>
      <c r="B12" s="66"/>
      <c r="C12" s="67"/>
      <c r="D12" s="68" t="s">
        <v>20</v>
      </c>
      <c r="E12" s="72"/>
      <c r="F12" s="69"/>
      <c r="G12" s="64"/>
      <c r="H12" s="58"/>
      <c r="I12" s="77">
        <v>166</v>
      </c>
      <c r="J12" s="77">
        <v>119</v>
      </c>
      <c r="K12" s="77">
        <v>119</v>
      </c>
      <c r="L12" s="77"/>
      <c r="M12" s="77">
        <v>47</v>
      </c>
      <c r="N12" s="77"/>
      <c r="O12" s="77"/>
    </row>
    <row r="13" spans="1:15">
      <c r="A13" s="30"/>
      <c r="B13" s="31"/>
      <c r="C13" s="32"/>
      <c r="D13" s="33" t="s">
        <v>28</v>
      </c>
      <c r="E13" s="73">
        <v>1200</v>
      </c>
      <c r="F13" s="35" t="s">
        <v>24</v>
      </c>
      <c r="G13" s="70">
        <f>I13/E13</f>
        <v>0.045</v>
      </c>
      <c r="H13" s="35">
        <f>J13/E13</f>
        <v>0.035</v>
      </c>
      <c r="I13" s="77">
        <v>54</v>
      </c>
      <c r="J13" s="77">
        <v>42</v>
      </c>
      <c r="K13" s="70">
        <v>42</v>
      </c>
      <c r="L13" s="35"/>
      <c r="M13" s="35">
        <v>12</v>
      </c>
      <c r="N13" s="78"/>
      <c r="O13" s="79"/>
    </row>
    <row r="14" spans="1:15">
      <c r="A14" s="30"/>
      <c r="B14" s="31"/>
      <c r="C14" s="32"/>
      <c r="D14" s="33" t="s">
        <v>29</v>
      </c>
      <c r="E14" s="73">
        <v>3200</v>
      </c>
      <c r="F14" s="35" t="s">
        <v>24</v>
      </c>
      <c r="G14" s="70">
        <f>I14/E14</f>
        <v>0.035</v>
      </c>
      <c r="H14" s="35">
        <f>J14/E14</f>
        <v>0.0240625</v>
      </c>
      <c r="I14" s="77">
        <v>112</v>
      </c>
      <c r="J14" s="77">
        <v>77</v>
      </c>
      <c r="K14" s="70">
        <v>77</v>
      </c>
      <c r="L14" s="70"/>
      <c r="M14" s="70">
        <v>35</v>
      </c>
      <c r="N14" s="70"/>
      <c r="O14" s="70"/>
    </row>
    <row r="15" spans="1:15">
      <c r="A15" s="30"/>
      <c r="B15" s="31"/>
      <c r="C15" s="32"/>
      <c r="D15" s="33" t="s">
        <v>30</v>
      </c>
      <c r="E15" s="73"/>
      <c r="F15" s="35" t="s">
        <v>24</v>
      </c>
      <c r="G15" s="70"/>
      <c r="H15" s="35"/>
      <c r="I15" s="77"/>
      <c r="J15" s="77"/>
      <c r="K15" s="70"/>
      <c r="L15" s="70"/>
      <c r="M15" s="70"/>
      <c r="N15" s="70"/>
      <c r="O15" s="70"/>
    </row>
    <row r="16" spans="1:15">
      <c r="A16" s="30"/>
      <c r="B16" s="31"/>
      <c r="C16" s="32"/>
      <c r="D16" s="38" t="s">
        <v>31</v>
      </c>
      <c r="E16" s="73"/>
      <c r="F16" s="35" t="s">
        <v>24</v>
      </c>
      <c r="G16" s="70"/>
      <c r="H16" s="35"/>
      <c r="I16" s="77"/>
      <c r="J16" s="77"/>
      <c r="K16" s="70"/>
      <c r="L16" s="70"/>
      <c r="M16" s="70"/>
      <c r="N16" s="70"/>
      <c r="O16" s="80"/>
    </row>
    <row r="17" spans="1:15">
      <c r="A17" s="30"/>
      <c r="B17" s="31"/>
      <c r="C17" s="32"/>
      <c r="D17" s="39" t="s">
        <v>32</v>
      </c>
      <c r="E17" s="73"/>
      <c r="F17" s="40" t="s">
        <v>24</v>
      </c>
      <c r="G17" s="70"/>
      <c r="H17" s="35"/>
      <c r="I17" s="77"/>
      <c r="J17" s="77"/>
      <c r="K17" s="70"/>
      <c r="L17" s="70"/>
      <c r="M17" s="70"/>
      <c r="N17" s="70"/>
      <c r="O17" s="80"/>
    </row>
    <row r="18" spans="1:15">
      <c r="A18" s="30"/>
      <c r="B18" s="31"/>
      <c r="C18" s="32"/>
      <c r="D18" s="39" t="s">
        <v>33</v>
      </c>
      <c r="E18" s="73"/>
      <c r="F18" s="40" t="s">
        <v>24</v>
      </c>
      <c r="G18" s="70"/>
      <c r="H18" s="35"/>
      <c r="I18" s="77"/>
      <c r="J18" s="77"/>
      <c r="K18" s="70"/>
      <c r="L18" s="70"/>
      <c r="M18" s="70"/>
      <c r="N18" s="70"/>
      <c r="O18" s="80"/>
    </row>
    <row r="19" spans="1:15">
      <c r="A19" s="30"/>
      <c r="B19" s="31"/>
      <c r="C19" s="32"/>
      <c r="D19" s="41" t="s">
        <v>34</v>
      </c>
      <c r="E19" s="73"/>
      <c r="F19" s="35" t="s">
        <v>24</v>
      </c>
      <c r="G19" s="70"/>
      <c r="H19" s="35"/>
      <c r="I19" s="77"/>
      <c r="J19" s="77"/>
      <c r="K19" s="70"/>
      <c r="L19" s="70"/>
      <c r="M19" s="70"/>
      <c r="N19" s="70"/>
      <c r="O19" s="80"/>
    </row>
    <row r="20" spans="1:15">
      <c r="A20" s="30"/>
      <c r="B20" s="31"/>
      <c r="C20" s="32"/>
      <c r="D20" s="41" t="s">
        <v>35</v>
      </c>
      <c r="E20" s="73"/>
      <c r="F20" s="35" t="s">
        <v>36</v>
      </c>
      <c r="G20" s="70"/>
      <c r="H20" s="35"/>
      <c r="I20" s="77"/>
      <c r="J20" s="77"/>
      <c r="K20" s="70"/>
      <c r="L20" s="70"/>
      <c r="M20" s="70"/>
      <c r="N20" s="70"/>
      <c r="O20" s="80"/>
    </row>
    <row r="21" spans="1:15">
      <c r="A21" s="9" t="s">
        <v>37</v>
      </c>
      <c r="B21" s="9"/>
      <c r="C21" s="9"/>
      <c r="D21" s="57" t="s">
        <v>17</v>
      </c>
      <c r="E21" s="74"/>
      <c r="F21" s="58"/>
      <c r="G21" s="70"/>
      <c r="H21" s="35"/>
      <c r="I21" s="77"/>
      <c r="J21" s="77"/>
      <c r="K21" s="77"/>
      <c r="L21" s="77"/>
      <c r="M21" s="77"/>
      <c r="N21" s="77"/>
      <c r="O21" s="81"/>
    </row>
    <row r="22" spans="1:15">
      <c r="A22" s="9"/>
      <c r="B22" s="9"/>
      <c r="C22" s="9"/>
      <c r="D22" s="44" t="s">
        <v>38</v>
      </c>
      <c r="E22" s="74"/>
      <c r="F22" s="35" t="s">
        <v>36</v>
      </c>
      <c r="G22" s="70"/>
      <c r="H22" s="35"/>
      <c r="I22" s="77"/>
      <c r="J22" s="77"/>
      <c r="K22" s="77"/>
      <c r="L22" s="77"/>
      <c r="M22" s="77"/>
      <c r="N22" s="77"/>
      <c r="O22" s="81"/>
    </row>
    <row r="23" spans="1:15">
      <c r="A23" s="9"/>
      <c r="B23" s="9"/>
      <c r="C23" s="9"/>
      <c r="D23" s="41" t="s">
        <v>39</v>
      </c>
      <c r="E23" s="74"/>
      <c r="F23" s="35" t="s">
        <v>40</v>
      </c>
      <c r="G23" s="70"/>
      <c r="H23" s="35"/>
      <c r="I23" s="77"/>
      <c r="J23" s="77"/>
      <c r="K23" s="77"/>
      <c r="L23" s="77"/>
      <c r="M23" s="77"/>
      <c r="N23" s="77"/>
      <c r="O23" s="81"/>
    </row>
    <row r="24" spans="1:15">
      <c r="A24" s="5" t="s">
        <v>41</v>
      </c>
      <c r="B24" s="6"/>
      <c r="C24" s="7"/>
      <c r="D24" s="68" t="s">
        <v>17</v>
      </c>
      <c r="E24" s="75"/>
      <c r="F24" s="69"/>
      <c r="G24" s="70"/>
      <c r="H24" s="35"/>
      <c r="I24" s="77"/>
      <c r="J24" s="77"/>
      <c r="K24" s="81"/>
      <c r="L24" s="81"/>
      <c r="M24" s="81"/>
      <c r="N24" s="81"/>
      <c r="O24" s="81"/>
    </row>
    <row r="25" ht="31.2" spans="1:15">
      <c r="A25" s="11"/>
      <c r="B25" s="48"/>
      <c r="C25" s="13"/>
      <c r="D25" s="49" t="s">
        <v>42</v>
      </c>
      <c r="E25" s="70"/>
      <c r="F25" s="50" t="s">
        <v>43</v>
      </c>
      <c r="G25" s="76"/>
      <c r="H25" s="76"/>
      <c r="I25" s="77"/>
      <c r="J25" s="77"/>
      <c r="K25" s="76"/>
      <c r="L25" s="76"/>
      <c r="M25" s="76"/>
      <c r="N25" s="70"/>
      <c r="O25" s="82"/>
    </row>
    <row r="26" ht="31.2" spans="1:15">
      <c r="A26" s="11"/>
      <c r="B26" s="48"/>
      <c r="C26" s="13"/>
      <c r="D26" s="51" t="s">
        <v>44</v>
      </c>
      <c r="E26" s="70"/>
      <c r="F26" s="50" t="s">
        <v>45</v>
      </c>
      <c r="G26" s="76"/>
      <c r="H26" s="76"/>
      <c r="I26" s="77"/>
      <c r="J26" s="77"/>
      <c r="K26" s="76"/>
      <c r="L26" s="76"/>
      <c r="M26" s="76"/>
      <c r="N26" s="70"/>
      <c r="O26" s="82"/>
    </row>
    <row r="27" ht="31.2" spans="1:15">
      <c r="A27" s="11"/>
      <c r="B27" s="48"/>
      <c r="C27" s="13"/>
      <c r="D27" s="51" t="s">
        <v>46</v>
      </c>
      <c r="E27" s="70"/>
      <c r="F27" s="50" t="s">
        <v>47</v>
      </c>
      <c r="G27" s="76"/>
      <c r="H27" s="76"/>
      <c r="I27" s="77"/>
      <c r="J27" s="77"/>
      <c r="K27" s="76"/>
      <c r="L27" s="76"/>
      <c r="M27" s="76"/>
      <c r="N27" s="70"/>
      <c r="O27" s="82"/>
    </row>
    <row r="28" ht="15.6" spans="1:15">
      <c r="A28" s="11"/>
      <c r="B28" s="48"/>
      <c r="C28" s="13"/>
      <c r="D28" s="51" t="s">
        <v>48</v>
      </c>
      <c r="E28" s="70"/>
      <c r="F28" s="50" t="s">
        <v>26</v>
      </c>
      <c r="G28" s="76"/>
      <c r="H28" s="76"/>
      <c r="I28" s="77"/>
      <c r="J28" s="77"/>
      <c r="K28" s="76"/>
      <c r="L28" s="76"/>
      <c r="M28" s="76"/>
      <c r="N28" s="70"/>
      <c r="O28" s="82"/>
    </row>
    <row r="29" ht="31.2" spans="1:15">
      <c r="A29" s="11"/>
      <c r="B29" s="48"/>
      <c r="C29" s="13"/>
      <c r="D29" s="51" t="s">
        <v>49</v>
      </c>
      <c r="E29" s="70"/>
      <c r="F29" s="50" t="s">
        <v>24</v>
      </c>
      <c r="G29" s="76"/>
      <c r="H29" s="76"/>
      <c r="I29" s="77"/>
      <c r="J29" s="77"/>
      <c r="K29" s="76"/>
      <c r="L29" s="76"/>
      <c r="M29" s="76"/>
      <c r="N29" s="70"/>
      <c r="O29" s="82"/>
    </row>
    <row r="30" ht="15.6" spans="1:15">
      <c r="A30" s="11"/>
      <c r="B30" s="48"/>
      <c r="C30" s="13"/>
      <c r="D30" s="51" t="s">
        <v>50</v>
      </c>
      <c r="E30" s="70"/>
      <c r="F30" s="50" t="s">
        <v>36</v>
      </c>
      <c r="G30" s="76"/>
      <c r="H30" s="76"/>
      <c r="I30" s="77"/>
      <c r="J30" s="77"/>
      <c r="K30" s="76"/>
      <c r="L30" s="76"/>
      <c r="M30" s="76"/>
      <c r="N30" s="70"/>
      <c r="O30" s="82"/>
    </row>
    <row r="31" ht="15.6" spans="1:15">
      <c r="A31" s="11"/>
      <c r="B31" s="48"/>
      <c r="C31" s="13"/>
      <c r="D31" s="51" t="s">
        <v>51</v>
      </c>
      <c r="E31" s="70"/>
      <c r="F31" s="50" t="s">
        <v>24</v>
      </c>
      <c r="G31" s="76"/>
      <c r="H31" s="76"/>
      <c r="I31" s="77"/>
      <c r="J31" s="77"/>
      <c r="K31" s="76"/>
      <c r="L31" s="76"/>
      <c r="M31" s="76"/>
      <c r="N31" s="70"/>
      <c r="O31" s="82"/>
    </row>
    <row r="32" ht="15.6" spans="1:15">
      <c r="A32" s="11"/>
      <c r="B32" s="48"/>
      <c r="C32" s="13"/>
      <c r="D32" s="51" t="s">
        <v>52</v>
      </c>
      <c r="E32" s="70"/>
      <c r="F32" s="50" t="s">
        <v>24</v>
      </c>
      <c r="G32" s="76"/>
      <c r="H32" s="76"/>
      <c r="I32" s="77"/>
      <c r="J32" s="77"/>
      <c r="K32" s="76"/>
      <c r="L32" s="76"/>
      <c r="M32" s="76"/>
      <c r="N32" s="70"/>
      <c r="O32" s="82"/>
    </row>
    <row r="33" ht="31.2" spans="1:15">
      <c r="A33" s="11"/>
      <c r="B33" s="48"/>
      <c r="C33" s="13"/>
      <c r="D33" s="51" t="s">
        <v>53</v>
      </c>
      <c r="E33" s="70"/>
      <c r="F33" s="50" t="s">
        <v>26</v>
      </c>
      <c r="G33" s="76"/>
      <c r="H33" s="76"/>
      <c r="I33" s="77"/>
      <c r="J33" s="77"/>
      <c r="K33" s="76"/>
      <c r="L33" s="76"/>
      <c r="M33" s="76"/>
      <c r="N33" s="70"/>
      <c r="O33" s="82"/>
    </row>
    <row r="34" spans="1:15">
      <c r="A34" s="11"/>
      <c r="B34" s="48"/>
      <c r="C34" s="13"/>
      <c r="D34" s="41" t="s">
        <v>54</v>
      </c>
      <c r="E34" s="70"/>
      <c r="F34" s="35" t="s">
        <v>43</v>
      </c>
      <c r="G34" s="76"/>
      <c r="H34" s="76"/>
      <c r="I34" s="77"/>
      <c r="J34" s="77"/>
      <c r="K34" s="76"/>
      <c r="L34" s="76"/>
      <c r="M34" s="76"/>
      <c r="N34" s="70"/>
      <c r="O34" s="82"/>
    </row>
    <row r="35" spans="1:15">
      <c r="A35" s="11"/>
      <c r="B35" s="48"/>
      <c r="C35" s="13"/>
      <c r="D35" s="41" t="s">
        <v>55</v>
      </c>
      <c r="E35" s="70"/>
      <c r="F35" s="35" t="s">
        <v>26</v>
      </c>
      <c r="G35" s="76"/>
      <c r="H35" s="76"/>
      <c r="I35" s="77"/>
      <c r="J35" s="77"/>
      <c r="K35" s="76"/>
      <c r="L35" s="76"/>
      <c r="M35" s="76"/>
      <c r="N35" s="70"/>
      <c r="O35" s="82"/>
    </row>
    <row r="36" ht="15.6" spans="1:15">
      <c r="A36" s="52" t="s">
        <v>56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</sheetData>
  <mergeCells count="22">
    <mergeCell ref="A1:O1"/>
    <mergeCell ref="A2:O2"/>
    <mergeCell ref="J3:N3"/>
    <mergeCell ref="J4:K4"/>
    <mergeCell ref="A6:C6"/>
    <mergeCell ref="A7:C7"/>
    <mergeCell ref="A36:O36"/>
    <mergeCell ref="D3:D5"/>
    <mergeCell ref="E3:E5"/>
    <mergeCell ref="F3:F5"/>
    <mergeCell ref="G3:G5"/>
    <mergeCell ref="H3:H5"/>
    <mergeCell ref="I3:I5"/>
    <mergeCell ref="L4:L5"/>
    <mergeCell ref="M4:M5"/>
    <mergeCell ref="N4:N5"/>
    <mergeCell ref="O3:O5"/>
    <mergeCell ref="A3:C5"/>
    <mergeCell ref="A8:C11"/>
    <mergeCell ref="A12:C20"/>
    <mergeCell ref="A21:C23"/>
    <mergeCell ref="A24:C3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topLeftCell="A10" workbookViewId="0">
      <selection activeCell="A2" sqref="A2:O2"/>
    </sheetView>
  </sheetViews>
  <sheetFormatPr defaultColWidth="9" defaultRowHeight="14.4"/>
  <cols>
    <col min="5" max="5" width="11.5555555555556" customWidth="1"/>
    <col min="9" max="9" width="9.37962962962963"/>
  </cols>
  <sheetData>
    <row r="1" ht="28.2" spans="1:15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4" t="s">
        <v>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5" t="s">
        <v>2</v>
      </c>
      <c r="B3" s="6"/>
      <c r="C3" s="7"/>
      <c r="D3" s="8" t="s">
        <v>3</v>
      </c>
      <c r="E3" s="5" t="s">
        <v>4</v>
      </c>
      <c r="F3" s="9" t="s">
        <v>5</v>
      </c>
      <c r="G3" s="10" t="s">
        <v>6</v>
      </c>
      <c r="H3" s="10" t="s">
        <v>7</v>
      </c>
      <c r="I3" s="53" t="s">
        <v>8</v>
      </c>
      <c r="J3" s="9" t="s">
        <v>9</v>
      </c>
      <c r="K3" s="9"/>
      <c r="L3" s="9"/>
      <c r="M3" s="9"/>
      <c r="N3" s="9"/>
      <c r="O3" s="10" t="s">
        <v>10</v>
      </c>
    </row>
    <row r="4" spans="1:15">
      <c r="A4" s="11"/>
      <c r="B4" s="12"/>
      <c r="C4" s="13"/>
      <c r="D4" s="8"/>
      <c r="E4" s="11"/>
      <c r="F4" s="9"/>
      <c r="G4" s="10"/>
      <c r="H4" s="10"/>
      <c r="I4" s="53"/>
      <c r="J4" s="9" t="s">
        <v>11</v>
      </c>
      <c r="K4" s="9"/>
      <c r="L4" s="10" t="s">
        <v>12</v>
      </c>
      <c r="M4" s="10" t="s">
        <v>13</v>
      </c>
      <c r="N4" s="10" t="s">
        <v>14</v>
      </c>
      <c r="O4" s="10"/>
    </row>
    <row r="5" ht="24" spans="1:15">
      <c r="A5" s="14"/>
      <c r="B5" s="15"/>
      <c r="C5" s="16"/>
      <c r="D5" s="8"/>
      <c r="E5" s="14"/>
      <c r="F5" s="9"/>
      <c r="G5" s="10"/>
      <c r="H5" s="10"/>
      <c r="I5" s="53"/>
      <c r="J5" s="53" t="s">
        <v>15</v>
      </c>
      <c r="K5" s="10" t="s">
        <v>16</v>
      </c>
      <c r="L5" s="10"/>
      <c r="M5" s="10"/>
      <c r="N5" s="10"/>
      <c r="O5" s="10"/>
    </row>
    <row r="6" spans="1:15">
      <c r="A6" s="54" t="s">
        <v>17</v>
      </c>
      <c r="B6" s="55"/>
      <c r="C6" s="56"/>
      <c r="D6" s="57"/>
      <c r="E6" s="34"/>
      <c r="F6" s="58"/>
      <c r="G6" s="59"/>
      <c r="H6" s="59"/>
      <c r="I6" s="77">
        <v>142</v>
      </c>
      <c r="J6" s="77">
        <v>99</v>
      </c>
      <c r="K6" s="77">
        <v>99</v>
      </c>
      <c r="L6" s="77"/>
      <c r="M6" s="77">
        <v>43</v>
      </c>
      <c r="N6" s="77"/>
      <c r="O6" s="77"/>
    </row>
    <row r="7" spans="1:15">
      <c r="A7" s="60" t="s">
        <v>18</v>
      </c>
      <c r="B7" s="61"/>
      <c r="C7" s="62"/>
      <c r="D7" s="63" t="s">
        <v>17</v>
      </c>
      <c r="E7" s="34"/>
      <c r="F7" s="58"/>
      <c r="G7" s="64"/>
      <c r="H7" s="58"/>
      <c r="I7" s="77">
        <v>142</v>
      </c>
      <c r="J7" s="77">
        <v>99</v>
      </c>
      <c r="K7" s="77">
        <v>99</v>
      </c>
      <c r="L7" s="77"/>
      <c r="M7" s="77">
        <v>43</v>
      </c>
      <c r="N7" s="77"/>
      <c r="O7" s="77"/>
    </row>
    <row r="8" spans="1:15">
      <c r="A8" s="65" t="s">
        <v>19</v>
      </c>
      <c r="B8" s="66"/>
      <c r="C8" s="67"/>
      <c r="D8" s="68" t="s">
        <v>20</v>
      </c>
      <c r="E8" s="69"/>
      <c r="F8" s="69"/>
      <c r="G8" s="64"/>
      <c r="H8" s="58"/>
      <c r="I8" s="77"/>
      <c r="J8" s="77"/>
      <c r="K8" s="77"/>
      <c r="L8" s="77"/>
      <c r="M8" s="77"/>
      <c r="N8" s="77"/>
      <c r="O8" s="77"/>
    </row>
    <row r="9" spans="1:15">
      <c r="A9" s="30"/>
      <c r="B9" s="31"/>
      <c r="C9" s="32"/>
      <c r="D9" s="33" t="s">
        <v>21</v>
      </c>
      <c r="E9" s="35"/>
      <c r="F9" s="35" t="s">
        <v>22</v>
      </c>
      <c r="G9" s="70"/>
      <c r="H9" s="70"/>
      <c r="I9" s="77"/>
      <c r="J9" s="77"/>
      <c r="K9" s="70"/>
      <c r="L9" s="70"/>
      <c r="M9" s="35"/>
      <c r="N9" s="70"/>
      <c r="O9" s="35"/>
    </row>
    <row r="10" spans="1:15">
      <c r="A10" s="30"/>
      <c r="B10" s="31"/>
      <c r="C10" s="32"/>
      <c r="D10" s="33" t="s">
        <v>23</v>
      </c>
      <c r="E10" s="71"/>
      <c r="F10" s="35" t="s">
        <v>24</v>
      </c>
      <c r="G10" s="70"/>
      <c r="H10" s="70"/>
      <c r="I10" s="77"/>
      <c r="J10" s="77"/>
      <c r="K10" s="70"/>
      <c r="L10" s="70"/>
      <c r="M10" s="70"/>
      <c r="N10" s="70"/>
      <c r="O10" s="70"/>
    </row>
    <row r="11" ht="24" spans="1:15">
      <c r="A11" s="30"/>
      <c r="B11" s="31"/>
      <c r="C11" s="32"/>
      <c r="D11" s="36" t="s">
        <v>25</v>
      </c>
      <c r="E11" s="71"/>
      <c r="F11" s="35" t="s">
        <v>26</v>
      </c>
      <c r="G11" s="70"/>
      <c r="H11" s="70"/>
      <c r="I11" s="77"/>
      <c r="J11" s="77"/>
      <c r="K11" s="70"/>
      <c r="L11" s="70"/>
      <c r="M11" s="70"/>
      <c r="N11" s="70"/>
      <c r="O11" s="70"/>
    </row>
    <row r="12" spans="1:15">
      <c r="A12" s="65" t="s">
        <v>27</v>
      </c>
      <c r="B12" s="66"/>
      <c r="C12" s="67"/>
      <c r="D12" s="68" t="s">
        <v>20</v>
      </c>
      <c r="E12" s="72"/>
      <c r="F12" s="69"/>
      <c r="G12" s="64"/>
      <c r="H12" s="58"/>
      <c r="I12" s="77">
        <v>142</v>
      </c>
      <c r="J12" s="77">
        <v>99</v>
      </c>
      <c r="K12" s="77">
        <v>99</v>
      </c>
      <c r="L12" s="77"/>
      <c r="M12" s="77">
        <v>43</v>
      </c>
      <c r="N12" s="77"/>
      <c r="O12" s="77"/>
    </row>
    <row r="13" spans="1:15">
      <c r="A13" s="30"/>
      <c r="B13" s="31"/>
      <c r="C13" s="32"/>
      <c r="D13" s="33" t="s">
        <v>28</v>
      </c>
      <c r="E13" s="73">
        <v>3550</v>
      </c>
      <c r="F13" s="35" t="s">
        <v>24</v>
      </c>
      <c r="G13" s="70">
        <f>I13/E13</f>
        <v>0.04</v>
      </c>
      <c r="H13" s="35">
        <f>J13/E13</f>
        <v>0.027887323943662</v>
      </c>
      <c r="I13" s="77">
        <v>142</v>
      </c>
      <c r="J13" s="77">
        <v>99</v>
      </c>
      <c r="K13" s="70">
        <v>99</v>
      </c>
      <c r="L13" s="35"/>
      <c r="M13" s="35">
        <v>43</v>
      </c>
      <c r="N13" s="78"/>
      <c r="O13" s="79"/>
    </row>
    <row r="14" spans="1:15">
      <c r="A14" s="30"/>
      <c r="B14" s="31"/>
      <c r="C14" s="32"/>
      <c r="D14" s="33" t="s">
        <v>29</v>
      </c>
      <c r="E14" s="73"/>
      <c r="F14" s="35" t="s">
        <v>24</v>
      </c>
      <c r="G14" s="70"/>
      <c r="H14" s="35"/>
      <c r="I14" s="77"/>
      <c r="J14" s="77"/>
      <c r="K14" s="70"/>
      <c r="L14" s="70"/>
      <c r="M14" s="70"/>
      <c r="N14" s="70"/>
      <c r="O14" s="70"/>
    </row>
    <row r="15" spans="1:15">
      <c r="A15" s="30"/>
      <c r="B15" s="31"/>
      <c r="C15" s="32"/>
      <c r="D15" s="33" t="s">
        <v>30</v>
      </c>
      <c r="E15" s="73"/>
      <c r="F15" s="35" t="s">
        <v>24</v>
      </c>
      <c r="G15" s="70"/>
      <c r="H15" s="35"/>
      <c r="I15" s="77"/>
      <c r="J15" s="77"/>
      <c r="K15" s="70"/>
      <c r="L15" s="70"/>
      <c r="M15" s="70"/>
      <c r="N15" s="70"/>
      <c r="O15" s="70"/>
    </row>
    <row r="16" spans="1:15">
      <c r="A16" s="30"/>
      <c r="B16" s="31"/>
      <c r="C16" s="32"/>
      <c r="D16" s="38" t="s">
        <v>31</v>
      </c>
      <c r="E16" s="73"/>
      <c r="F16" s="35" t="s">
        <v>24</v>
      </c>
      <c r="G16" s="70"/>
      <c r="H16" s="35"/>
      <c r="I16" s="77"/>
      <c r="J16" s="77"/>
      <c r="K16" s="70"/>
      <c r="L16" s="70"/>
      <c r="M16" s="70"/>
      <c r="N16" s="70"/>
      <c r="O16" s="80"/>
    </row>
    <row r="17" spans="1:15">
      <c r="A17" s="30"/>
      <c r="B17" s="31"/>
      <c r="C17" s="32"/>
      <c r="D17" s="39" t="s">
        <v>32</v>
      </c>
      <c r="E17" s="73"/>
      <c r="F17" s="40" t="s">
        <v>24</v>
      </c>
      <c r="G17" s="70"/>
      <c r="H17" s="35"/>
      <c r="I17" s="77"/>
      <c r="J17" s="77"/>
      <c r="K17" s="70"/>
      <c r="L17" s="70"/>
      <c r="M17" s="70"/>
      <c r="N17" s="70"/>
      <c r="O17" s="80"/>
    </row>
    <row r="18" spans="1:15">
      <c r="A18" s="30"/>
      <c r="B18" s="31"/>
      <c r="C18" s="32"/>
      <c r="D18" s="39" t="s">
        <v>33</v>
      </c>
      <c r="E18" s="73"/>
      <c r="F18" s="40" t="s">
        <v>24</v>
      </c>
      <c r="G18" s="70"/>
      <c r="H18" s="35"/>
      <c r="I18" s="77"/>
      <c r="J18" s="77"/>
      <c r="K18" s="70"/>
      <c r="L18" s="70"/>
      <c r="M18" s="70"/>
      <c r="N18" s="70"/>
      <c r="O18" s="80"/>
    </row>
    <row r="19" spans="1:15">
      <c r="A19" s="30"/>
      <c r="B19" s="31"/>
      <c r="C19" s="32"/>
      <c r="D19" s="41" t="s">
        <v>34</v>
      </c>
      <c r="E19" s="73"/>
      <c r="F19" s="35" t="s">
        <v>24</v>
      </c>
      <c r="G19" s="70"/>
      <c r="H19" s="35"/>
      <c r="I19" s="77"/>
      <c r="J19" s="77"/>
      <c r="K19" s="70"/>
      <c r="L19" s="70"/>
      <c r="M19" s="70"/>
      <c r="N19" s="70"/>
      <c r="O19" s="80"/>
    </row>
    <row r="20" spans="1:15">
      <c r="A20" s="30"/>
      <c r="B20" s="31"/>
      <c r="C20" s="32"/>
      <c r="D20" s="41" t="s">
        <v>35</v>
      </c>
      <c r="E20" s="73"/>
      <c r="F20" s="35" t="s">
        <v>36</v>
      </c>
      <c r="G20" s="70"/>
      <c r="H20" s="35"/>
      <c r="I20" s="77"/>
      <c r="J20" s="77"/>
      <c r="K20" s="70"/>
      <c r="L20" s="70"/>
      <c r="M20" s="70"/>
      <c r="N20" s="70"/>
      <c r="O20" s="80"/>
    </row>
    <row r="21" spans="1:15">
      <c r="A21" s="9" t="s">
        <v>37</v>
      </c>
      <c r="B21" s="9"/>
      <c r="C21" s="9"/>
      <c r="D21" s="57" t="s">
        <v>17</v>
      </c>
      <c r="E21" s="74"/>
      <c r="F21" s="58"/>
      <c r="G21" s="70"/>
      <c r="H21" s="35"/>
      <c r="I21" s="77"/>
      <c r="J21" s="77"/>
      <c r="K21" s="77"/>
      <c r="L21" s="77"/>
      <c r="M21" s="77"/>
      <c r="N21" s="77"/>
      <c r="O21" s="81"/>
    </row>
    <row r="22" spans="1:15">
      <c r="A22" s="9"/>
      <c r="B22" s="9"/>
      <c r="C22" s="9"/>
      <c r="D22" s="44" t="s">
        <v>38</v>
      </c>
      <c r="E22" s="74"/>
      <c r="F22" s="35" t="s">
        <v>36</v>
      </c>
      <c r="G22" s="70"/>
      <c r="H22" s="35"/>
      <c r="I22" s="77"/>
      <c r="J22" s="77"/>
      <c r="K22" s="77"/>
      <c r="L22" s="77"/>
      <c r="M22" s="77"/>
      <c r="N22" s="77"/>
      <c r="O22" s="81"/>
    </row>
    <row r="23" spans="1:15">
      <c r="A23" s="9"/>
      <c r="B23" s="9"/>
      <c r="C23" s="9"/>
      <c r="D23" s="41" t="s">
        <v>39</v>
      </c>
      <c r="E23" s="74"/>
      <c r="F23" s="35" t="s">
        <v>40</v>
      </c>
      <c r="G23" s="70"/>
      <c r="H23" s="35"/>
      <c r="I23" s="77"/>
      <c r="J23" s="77"/>
      <c r="K23" s="77"/>
      <c r="L23" s="77"/>
      <c r="M23" s="77"/>
      <c r="N23" s="77"/>
      <c r="O23" s="81"/>
    </row>
    <row r="24" spans="1:15">
      <c r="A24" s="5" t="s">
        <v>41</v>
      </c>
      <c r="B24" s="6"/>
      <c r="C24" s="7"/>
      <c r="D24" s="68" t="s">
        <v>17</v>
      </c>
      <c r="E24" s="75"/>
      <c r="F24" s="69"/>
      <c r="G24" s="70"/>
      <c r="H24" s="35"/>
      <c r="I24" s="77"/>
      <c r="J24" s="77"/>
      <c r="K24" s="81"/>
      <c r="L24" s="81"/>
      <c r="M24" s="81"/>
      <c r="N24" s="81"/>
      <c r="O24" s="81"/>
    </row>
    <row r="25" ht="31.2" spans="1:15">
      <c r="A25" s="11"/>
      <c r="B25" s="48"/>
      <c r="C25" s="13"/>
      <c r="D25" s="49" t="s">
        <v>42</v>
      </c>
      <c r="E25" s="70"/>
      <c r="F25" s="50" t="s">
        <v>43</v>
      </c>
      <c r="G25" s="76"/>
      <c r="H25" s="76"/>
      <c r="I25" s="77"/>
      <c r="J25" s="77"/>
      <c r="K25" s="76"/>
      <c r="L25" s="76"/>
      <c r="M25" s="76"/>
      <c r="N25" s="70"/>
      <c r="O25" s="82"/>
    </row>
    <row r="26" ht="31.2" spans="1:15">
      <c r="A26" s="11"/>
      <c r="B26" s="48"/>
      <c r="C26" s="13"/>
      <c r="D26" s="51" t="s">
        <v>44</v>
      </c>
      <c r="E26" s="70"/>
      <c r="F26" s="50" t="s">
        <v>45</v>
      </c>
      <c r="G26" s="76"/>
      <c r="H26" s="76"/>
      <c r="I26" s="77"/>
      <c r="J26" s="77"/>
      <c r="K26" s="76"/>
      <c r="L26" s="76"/>
      <c r="M26" s="76"/>
      <c r="N26" s="70"/>
      <c r="O26" s="82"/>
    </row>
    <row r="27" ht="31.2" spans="1:15">
      <c r="A27" s="11"/>
      <c r="B27" s="48"/>
      <c r="C27" s="13"/>
      <c r="D27" s="51" t="s">
        <v>46</v>
      </c>
      <c r="E27" s="70"/>
      <c r="F27" s="50" t="s">
        <v>47</v>
      </c>
      <c r="G27" s="76"/>
      <c r="H27" s="76"/>
      <c r="I27" s="77"/>
      <c r="J27" s="77"/>
      <c r="K27" s="76"/>
      <c r="L27" s="76"/>
      <c r="M27" s="76"/>
      <c r="N27" s="70"/>
      <c r="O27" s="82"/>
    </row>
    <row r="28" ht="15.6" spans="1:15">
      <c r="A28" s="11"/>
      <c r="B28" s="48"/>
      <c r="C28" s="13"/>
      <c r="D28" s="51" t="s">
        <v>48</v>
      </c>
      <c r="E28" s="70"/>
      <c r="F28" s="50" t="s">
        <v>26</v>
      </c>
      <c r="G28" s="76"/>
      <c r="H28" s="76"/>
      <c r="I28" s="77"/>
      <c r="J28" s="77"/>
      <c r="K28" s="76"/>
      <c r="L28" s="76"/>
      <c r="M28" s="76"/>
      <c r="N28" s="70"/>
      <c r="O28" s="82"/>
    </row>
    <row r="29" ht="31.2" spans="1:15">
      <c r="A29" s="11"/>
      <c r="B29" s="48"/>
      <c r="C29" s="13"/>
      <c r="D29" s="51" t="s">
        <v>49</v>
      </c>
      <c r="E29" s="70"/>
      <c r="F29" s="50" t="s">
        <v>24</v>
      </c>
      <c r="G29" s="76"/>
      <c r="H29" s="76"/>
      <c r="I29" s="77"/>
      <c r="J29" s="77"/>
      <c r="K29" s="76"/>
      <c r="L29" s="76"/>
      <c r="M29" s="76"/>
      <c r="N29" s="70"/>
      <c r="O29" s="82"/>
    </row>
    <row r="30" ht="15.6" spans="1:15">
      <c r="A30" s="11"/>
      <c r="B30" s="48"/>
      <c r="C30" s="13"/>
      <c r="D30" s="51" t="s">
        <v>50</v>
      </c>
      <c r="E30" s="70"/>
      <c r="F30" s="50" t="s">
        <v>36</v>
      </c>
      <c r="G30" s="76"/>
      <c r="H30" s="76"/>
      <c r="I30" s="77"/>
      <c r="J30" s="77"/>
      <c r="K30" s="76"/>
      <c r="L30" s="76"/>
      <c r="M30" s="76"/>
      <c r="N30" s="70"/>
      <c r="O30" s="82"/>
    </row>
    <row r="31" ht="15.6" spans="1:15">
      <c r="A31" s="11"/>
      <c r="B31" s="48"/>
      <c r="C31" s="13"/>
      <c r="D31" s="51" t="s">
        <v>51</v>
      </c>
      <c r="E31" s="70"/>
      <c r="F31" s="50" t="s">
        <v>24</v>
      </c>
      <c r="G31" s="76"/>
      <c r="H31" s="76"/>
      <c r="I31" s="77"/>
      <c r="J31" s="77"/>
      <c r="K31" s="76"/>
      <c r="L31" s="76"/>
      <c r="M31" s="76"/>
      <c r="N31" s="70"/>
      <c r="O31" s="82"/>
    </row>
    <row r="32" ht="15.6" spans="1:15">
      <c r="A32" s="11"/>
      <c r="B32" s="48"/>
      <c r="C32" s="13"/>
      <c r="D32" s="51" t="s">
        <v>52</v>
      </c>
      <c r="E32" s="70"/>
      <c r="F32" s="50" t="s">
        <v>24</v>
      </c>
      <c r="G32" s="76"/>
      <c r="H32" s="76"/>
      <c r="I32" s="77"/>
      <c r="J32" s="77"/>
      <c r="K32" s="76"/>
      <c r="L32" s="76"/>
      <c r="M32" s="76"/>
      <c r="N32" s="70"/>
      <c r="O32" s="82"/>
    </row>
    <row r="33" ht="31.2" spans="1:15">
      <c r="A33" s="11"/>
      <c r="B33" s="48"/>
      <c r="C33" s="13"/>
      <c r="D33" s="51" t="s">
        <v>53</v>
      </c>
      <c r="E33" s="70"/>
      <c r="F33" s="50" t="s">
        <v>26</v>
      </c>
      <c r="G33" s="76"/>
      <c r="H33" s="76"/>
      <c r="I33" s="77"/>
      <c r="J33" s="77"/>
      <c r="K33" s="76"/>
      <c r="L33" s="76"/>
      <c r="M33" s="76"/>
      <c r="N33" s="70"/>
      <c r="O33" s="82"/>
    </row>
    <row r="34" spans="1:15">
      <c r="A34" s="11"/>
      <c r="B34" s="48"/>
      <c r="C34" s="13"/>
      <c r="D34" s="41" t="s">
        <v>54</v>
      </c>
      <c r="E34" s="70"/>
      <c r="F34" s="35" t="s">
        <v>43</v>
      </c>
      <c r="G34" s="76"/>
      <c r="H34" s="76"/>
      <c r="I34" s="77"/>
      <c r="J34" s="77"/>
      <c r="K34" s="76"/>
      <c r="L34" s="76"/>
      <c r="M34" s="76"/>
      <c r="N34" s="70"/>
      <c r="O34" s="82"/>
    </row>
    <row r="35" spans="1:15">
      <c r="A35" s="11"/>
      <c r="B35" s="48"/>
      <c r="C35" s="13"/>
      <c r="D35" s="41" t="s">
        <v>55</v>
      </c>
      <c r="E35" s="70"/>
      <c r="F35" s="35" t="s">
        <v>26</v>
      </c>
      <c r="G35" s="76"/>
      <c r="H35" s="76"/>
      <c r="I35" s="77"/>
      <c r="J35" s="77"/>
      <c r="K35" s="76"/>
      <c r="L35" s="76"/>
      <c r="M35" s="76"/>
      <c r="N35" s="70"/>
      <c r="O35" s="82"/>
    </row>
    <row r="36" ht="15.6" spans="1:15">
      <c r="A36" s="52" t="s">
        <v>56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</sheetData>
  <mergeCells count="22">
    <mergeCell ref="A1:O1"/>
    <mergeCell ref="A2:O2"/>
    <mergeCell ref="J3:N3"/>
    <mergeCell ref="J4:K4"/>
    <mergeCell ref="A6:C6"/>
    <mergeCell ref="A7:C7"/>
    <mergeCell ref="A36:O36"/>
    <mergeCell ref="D3:D5"/>
    <mergeCell ref="E3:E5"/>
    <mergeCell ref="F3:F5"/>
    <mergeCell ref="G3:G5"/>
    <mergeCell ref="H3:H5"/>
    <mergeCell ref="I3:I5"/>
    <mergeCell ref="L4:L5"/>
    <mergeCell ref="M4:M5"/>
    <mergeCell ref="N4:N5"/>
    <mergeCell ref="O3:O5"/>
    <mergeCell ref="A3:C5"/>
    <mergeCell ref="A8:C11"/>
    <mergeCell ref="A12:C20"/>
    <mergeCell ref="A21:C23"/>
    <mergeCell ref="A24:C3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topLeftCell="A13" workbookViewId="0">
      <selection activeCell="J13" sqref="J13:J16"/>
    </sheetView>
  </sheetViews>
  <sheetFormatPr defaultColWidth="9" defaultRowHeight="14.4"/>
  <cols>
    <col min="5" max="5" width="11.2222222222222" customWidth="1"/>
  </cols>
  <sheetData>
    <row r="1" ht="28.2" spans="1:15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4" t="s">
        <v>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5" t="s">
        <v>2</v>
      </c>
      <c r="B3" s="6"/>
      <c r="C3" s="7"/>
      <c r="D3" s="8" t="s">
        <v>3</v>
      </c>
      <c r="E3" s="5" t="s">
        <v>4</v>
      </c>
      <c r="F3" s="9" t="s">
        <v>5</v>
      </c>
      <c r="G3" s="10" t="s">
        <v>6</v>
      </c>
      <c r="H3" s="10" t="s">
        <v>7</v>
      </c>
      <c r="I3" s="53" t="s">
        <v>8</v>
      </c>
      <c r="J3" s="9" t="s">
        <v>9</v>
      </c>
      <c r="K3" s="9"/>
      <c r="L3" s="9"/>
      <c r="M3" s="9"/>
      <c r="N3" s="9"/>
      <c r="O3" s="10" t="s">
        <v>10</v>
      </c>
    </row>
    <row r="4" spans="1:15">
      <c r="A4" s="11"/>
      <c r="B4" s="12"/>
      <c r="C4" s="13"/>
      <c r="D4" s="8"/>
      <c r="E4" s="11"/>
      <c r="F4" s="9"/>
      <c r="G4" s="10"/>
      <c r="H4" s="10"/>
      <c r="I4" s="53"/>
      <c r="J4" s="9" t="s">
        <v>11</v>
      </c>
      <c r="K4" s="9"/>
      <c r="L4" s="10" t="s">
        <v>12</v>
      </c>
      <c r="M4" s="10" t="s">
        <v>13</v>
      </c>
      <c r="N4" s="10" t="s">
        <v>14</v>
      </c>
      <c r="O4" s="10"/>
    </row>
    <row r="5" ht="24" spans="1:15">
      <c r="A5" s="14"/>
      <c r="B5" s="15"/>
      <c r="C5" s="16"/>
      <c r="D5" s="8"/>
      <c r="E5" s="14"/>
      <c r="F5" s="9"/>
      <c r="G5" s="10"/>
      <c r="H5" s="10"/>
      <c r="I5" s="53"/>
      <c r="J5" s="53" t="s">
        <v>15</v>
      </c>
      <c r="K5" s="10" t="s">
        <v>16</v>
      </c>
      <c r="L5" s="10"/>
      <c r="M5" s="10"/>
      <c r="N5" s="10"/>
      <c r="O5" s="10"/>
    </row>
    <row r="6" spans="1:15">
      <c r="A6" s="54" t="s">
        <v>17</v>
      </c>
      <c r="B6" s="55"/>
      <c r="C6" s="56"/>
      <c r="D6" s="57"/>
      <c r="E6" s="34"/>
      <c r="F6" s="58"/>
      <c r="G6" s="59"/>
      <c r="H6" s="59"/>
      <c r="I6" s="77">
        <v>60</v>
      </c>
      <c r="J6" s="77">
        <v>60</v>
      </c>
      <c r="K6" s="77">
        <v>60</v>
      </c>
      <c r="L6" s="77"/>
      <c r="M6" s="77"/>
      <c r="N6" s="77"/>
      <c r="O6" s="77"/>
    </row>
    <row r="7" spans="1:15">
      <c r="A7" s="60" t="s">
        <v>18</v>
      </c>
      <c r="B7" s="61"/>
      <c r="C7" s="62"/>
      <c r="D7" s="63" t="s">
        <v>17</v>
      </c>
      <c r="E7" s="34"/>
      <c r="F7" s="58"/>
      <c r="G7" s="64"/>
      <c r="H7" s="58"/>
      <c r="I7" s="77">
        <v>60</v>
      </c>
      <c r="J7" s="77">
        <v>60</v>
      </c>
      <c r="K7" s="77">
        <v>60</v>
      </c>
      <c r="L7" s="77"/>
      <c r="M7" s="77"/>
      <c r="N7" s="77"/>
      <c r="O7" s="77"/>
    </row>
    <row r="8" spans="1:15">
      <c r="A8" s="65" t="s">
        <v>19</v>
      </c>
      <c r="B8" s="66"/>
      <c r="C8" s="67"/>
      <c r="D8" s="68" t="s">
        <v>20</v>
      </c>
      <c r="E8" s="69"/>
      <c r="F8" s="69"/>
      <c r="G8" s="64"/>
      <c r="H8" s="58"/>
      <c r="I8" s="77">
        <v>1.8</v>
      </c>
      <c r="J8" s="77">
        <v>1.8</v>
      </c>
      <c r="K8" s="77">
        <v>1.8</v>
      </c>
      <c r="L8" s="77"/>
      <c r="M8" s="77"/>
      <c r="N8" s="77"/>
      <c r="O8" s="77"/>
    </row>
    <row r="9" spans="1:15">
      <c r="A9" s="30"/>
      <c r="B9" s="31"/>
      <c r="C9" s="32"/>
      <c r="D9" s="33" t="s">
        <v>21</v>
      </c>
      <c r="E9" s="35"/>
      <c r="F9" s="35" t="s">
        <v>22</v>
      </c>
      <c r="G9" s="70"/>
      <c r="H9" s="70"/>
      <c r="I9" s="77"/>
      <c r="J9" s="77"/>
      <c r="K9" s="70"/>
      <c r="L9" s="70"/>
      <c r="M9" s="35"/>
      <c r="N9" s="70"/>
      <c r="O9" s="35"/>
    </row>
    <row r="10" spans="1:15">
      <c r="A10" s="30"/>
      <c r="B10" s="31"/>
      <c r="C10" s="32"/>
      <c r="D10" s="33" t="s">
        <v>23</v>
      </c>
      <c r="E10" s="71">
        <v>50</v>
      </c>
      <c r="F10" s="35" t="s">
        <v>24</v>
      </c>
      <c r="G10" s="70">
        <f>I10/E10</f>
        <v>0.036</v>
      </c>
      <c r="H10" s="70">
        <f>J10/E10</f>
        <v>0.036</v>
      </c>
      <c r="I10" s="77">
        <v>1.8</v>
      </c>
      <c r="J10" s="77">
        <v>1.8</v>
      </c>
      <c r="K10" s="70">
        <v>1.8</v>
      </c>
      <c r="L10" s="70"/>
      <c r="M10" s="70"/>
      <c r="N10" s="70"/>
      <c r="O10" s="70"/>
    </row>
    <row r="11" ht="24" spans="1:15">
      <c r="A11" s="30"/>
      <c r="B11" s="31"/>
      <c r="C11" s="32"/>
      <c r="D11" s="36" t="s">
        <v>25</v>
      </c>
      <c r="E11" s="71"/>
      <c r="F11" s="35" t="s">
        <v>26</v>
      </c>
      <c r="G11" s="70"/>
      <c r="H11" s="70"/>
      <c r="I11" s="77"/>
      <c r="J11" s="77"/>
      <c r="K11" s="70"/>
      <c r="L11" s="70"/>
      <c r="M11" s="70"/>
      <c r="N11" s="70"/>
      <c r="O11" s="70"/>
    </row>
    <row r="12" spans="1:15">
      <c r="A12" s="65" t="s">
        <v>27</v>
      </c>
      <c r="B12" s="66"/>
      <c r="C12" s="67"/>
      <c r="D12" s="68" t="s">
        <v>20</v>
      </c>
      <c r="E12" s="72"/>
      <c r="F12" s="69"/>
      <c r="G12" s="64"/>
      <c r="H12" s="58"/>
      <c r="I12" s="77">
        <v>58.2</v>
      </c>
      <c r="J12" s="77">
        <v>58.2</v>
      </c>
      <c r="K12" s="77">
        <v>58.2</v>
      </c>
      <c r="L12" s="77"/>
      <c r="M12" s="77"/>
      <c r="N12" s="77"/>
      <c r="O12" s="77"/>
    </row>
    <row r="13" spans="1:15">
      <c r="A13" s="30"/>
      <c r="B13" s="31"/>
      <c r="C13" s="32"/>
      <c r="D13" s="33" t="s">
        <v>28</v>
      </c>
      <c r="E13" s="73">
        <v>1167</v>
      </c>
      <c r="F13" s="35" t="s">
        <v>24</v>
      </c>
      <c r="G13" s="70">
        <f>I13/E13</f>
        <v>0.0461696658097686</v>
      </c>
      <c r="H13" s="35">
        <f>J13/E13</f>
        <v>0.0461696658097686</v>
      </c>
      <c r="I13" s="77">
        <v>53.88</v>
      </c>
      <c r="J13" s="77">
        <v>53.88</v>
      </c>
      <c r="K13" s="70">
        <v>53.88</v>
      </c>
      <c r="L13" s="35"/>
      <c r="M13" s="35"/>
      <c r="N13" s="78"/>
      <c r="O13" s="79"/>
    </row>
    <row r="14" spans="1:15">
      <c r="A14" s="30"/>
      <c r="B14" s="31"/>
      <c r="C14" s="32"/>
      <c r="D14" s="33" t="s">
        <v>29</v>
      </c>
      <c r="E14" s="73">
        <v>120</v>
      </c>
      <c r="F14" s="35" t="s">
        <v>24</v>
      </c>
      <c r="G14" s="70">
        <f>I14/E14</f>
        <v>0.036</v>
      </c>
      <c r="H14" s="35">
        <f>J14/E14</f>
        <v>0.036</v>
      </c>
      <c r="I14" s="77">
        <v>4.32</v>
      </c>
      <c r="J14" s="77">
        <v>4.32</v>
      </c>
      <c r="K14" s="70">
        <v>4.32</v>
      </c>
      <c r="L14" s="70"/>
      <c r="M14" s="70"/>
      <c r="N14" s="70"/>
      <c r="O14" s="70"/>
    </row>
    <row r="15" spans="1:15">
      <c r="A15" s="30"/>
      <c r="B15" s="31"/>
      <c r="C15" s="32"/>
      <c r="D15" s="33" t="s">
        <v>30</v>
      </c>
      <c r="E15" s="73"/>
      <c r="F15" s="35" t="s">
        <v>24</v>
      </c>
      <c r="G15" s="70"/>
      <c r="H15" s="35"/>
      <c r="I15" s="77"/>
      <c r="J15" s="77"/>
      <c r="K15" s="70"/>
      <c r="L15" s="70"/>
      <c r="M15" s="70"/>
      <c r="N15" s="70"/>
      <c r="O15" s="70"/>
    </row>
    <row r="16" spans="1:15">
      <c r="A16" s="30"/>
      <c r="B16" s="31"/>
      <c r="C16" s="32"/>
      <c r="D16" s="38" t="s">
        <v>31</v>
      </c>
      <c r="E16" s="73"/>
      <c r="F16" s="35" t="s">
        <v>24</v>
      </c>
      <c r="G16" s="70"/>
      <c r="H16" s="35"/>
      <c r="I16" s="77"/>
      <c r="J16" s="77"/>
      <c r="K16" s="70"/>
      <c r="L16" s="70"/>
      <c r="M16" s="70"/>
      <c r="N16" s="70"/>
      <c r="O16" s="80"/>
    </row>
    <row r="17" spans="1:15">
      <c r="A17" s="30"/>
      <c r="B17" s="31"/>
      <c r="C17" s="32"/>
      <c r="D17" s="39" t="s">
        <v>32</v>
      </c>
      <c r="E17" s="73"/>
      <c r="F17" s="40" t="s">
        <v>24</v>
      </c>
      <c r="G17" s="70"/>
      <c r="H17" s="35"/>
      <c r="I17" s="77"/>
      <c r="J17" s="77"/>
      <c r="K17" s="70"/>
      <c r="L17" s="70"/>
      <c r="M17" s="70"/>
      <c r="N17" s="70"/>
      <c r="O17" s="80"/>
    </row>
    <row r="18" spans="1:15">
      <c r="A18" s="30"/>
      <c r="B18" s="31"/>
      <c r="C18" s="32"/>
      <c r="D18" s="39" t="s">
        <v>33</v>
      </c>
      <c r="E18" s="73"/>
      <c r="F18" s="40" t="s">
        <v>24</v>
      </c>
      <c r="G18" s="70"/>
      <c r="H18" s="35"/>
      <c r="I18" s="77"/>
      <c r="J18" s="77"/>
      <c r="K18" s="70"/>
      <c r="L18" s="70"/>
      <c r="M18" s="70"/>
      <c r="N18" s="70"/>
      <c r="O18" s="80"/>
    </row>
    <row r="19" spans="1:15">
      <c r="A19" s="30"/>
      <c r="B19" s="31"/>
      <c r="C19" s="32"/>
      <c r="D19" s="41" t="s">
        <v>34</v>
      </c>
      <c r="E19" s="73"/>
      <c r="F19" s="35" t="s">
        <v>24</v>
      </c>
      <c r="G19" s="70"/>
      <c r="H19" s="35"/>
      <c r="I19" s="77"/>
      <c r="J19" s="77"/>
      <c r="K19" s="70"/>
      <c r="L19" s="70"/>
      <c r="M19" s="70"/>
      <c r="N19" s="70"/>
      <c r="O19" s="80"/>
    </row>
    <row r="20" spans="1:15">
      <c r="A20" s="30"/>
      <c r="B20" s="31"/>
      <c r="C20" s="32"/>
      <c r="D20" s="41" t="s">
        <v>35</v>
      </c>
      <c r="E20" s="73"/>
      <c r="F20" s="35" t="s">
        <v>36</v>
      </c>
      <c r="G20" s="70"/>
      <c r="H20" s="35"/>
      <c r="I20" s="77"/>
      <c r="J20" s="77"/>
      <c r="K20" s="70"/>
      <c r="L20" s="70"/>
      <c r="M20" s="70"/>
      <c r="N20" s="70"/>
      <c r="O20" s="80"/>
    </row>
    <row r="21" spans="1:15">
      <c r="A21" s="9" t="s">
        <v>37</v>
      </c>
      <c r="B21" s="9"/>
      <c r="C21" s="9"/>
      <c r="D21" s="57" t="s">
        <v>17</v>
      </c>
      <c r="E21" s="74"/>
      <c r="F21" s="58"/>
      <c r="G21" s="70"/>
      <c r="H21" s="35"/>
      <c r="I21" s="77"/>
      <c r="J21" s="77"/>
      <c r="K21" s="77"/>
      <c r="L21" s="77"/>
      <c r="M21" s="77"/>
      <c r="N21" s="77"/>
      <c r="O21" s="81"/>
    </row>
    <row r="22" spans="1:15">
      <c r="A22" s="9"/>
      <c r="B22" s="9"/>
      <c r="C22" s="9"/>
      <c r="D22" s="44" t="s">
        <v>38</v>
      </c>
      <c r="E22" s="74"/>
      <c r="F22" s="35" t="s">
        <v>36</v>
      </c>
      <c r="G22" s="70"/>
      <c r="H22" s="35"/>
      <c r="I22" s="77"/>
      <c r="J22" s="77"/>
      <c r="K22" s="77"/>
      <c r="L22" s="77"/>
      <c r="M22" s="77"/>
      <c r="N22" s="77"/>
      <c r="O22" s="81"/>
    </row>
    <row r="23" spans="1:15">
      <c r="A23" s="9"/>
      <c r="B23" s="9"/>
      <c r="C23" s="9"/>
      <c r="D23" s="41" t="s">
        <v>39</v>
      </c>
      <c r="E23" s="74"/>
      <c r="F23" s="35" t="s">
        <v>40</v>
      </c>
      <c r="G23" s="70"/>
      <c r="H23" s="35"/>
      <c r="I23" s="77"/>
      <c r="J23" s="77"/>
      <c r="K23" s="77"/>
      <c r="L23" s="77"/>
      <c r="M23" s="77"/>
      <c r="N23" s="77"/>
      <c r="O23" s="81"/>
    </row>
    <row r="24" spans="1:15">
      <c r="A24" s="5" t="s">
        <v>41</v>
      </c>
      <c r="B24" s="6"/>
      <c r="C24" s="7"/>
      <c r="D24" s="68" t="s">
        <v>17</v>
      </c>
      <c r="E24" s="75"/>
      <c r="F24" s="69"/>
      <c r="G24" s="70"/>
      <c r="H24" s="35"/>
      <c r="I24" s="77"/>
      <c r="J24" s="77"/>
      <c r="K24" s="81"/>
      <c r="L24" s="81"/>
      <c r="M24" s="81"/>
      <c r="N24" s="81"/>
      <c r="O24" s="81"/>
    </row>
    <row r="25" ht="31.2" spans="1:15">
      <c r="A25" s="11"/>
      <c r="B25" s="48"/>
      <c r="C25" s="13"/>
      <c r="D25" s="49" t="s">
        <v>42</v>
      </c>
      <c r="E25" s="70"/>
      <c r="F25" s="50" t="s">
        <v>43</v>
      </c>
      <c r="G25" s="76"/>
      <c r="H25" s="76"/>
      <c r="I25" s="77"/>
      <c r="J25" s="77"/>
      <c r="K25" s="76"/>
      <c r="L25" s="76"/>
      <c r="M25" s="76"/>
      <c r="N25" s="70"/>
      <c r="O25" s="82"/>
    </row>
    <row r="26" ht="31.2" spans="1:15">
      <c r="A26" s="11"/>
      <c r="B26" s="48"/>
      <c r="C26" s="13"/>
      <c r="D26" s="51" t="s">
        <v>44</v>
      </c>
      <c r="E26" s="70"/>
      <c r="F26" s="50" t="s">
        <v>45</v>
      </c>
      <c r="G26" s="76"/>
      <c r="H26" s="76"/>
      <c r="I26" s="77"/>
      <c r="J26" s="77"/>
      <c r="K26" s="76"/>
      <c r="L26" s="76"/>
      <c r="M26" s="76"/>
      <c r="N26" s="70"/>
      <c r="O26" s="82"/>
    </row>
    <row r="27" ht="31.2" spans="1:15">
      <c r="A27" s="11"/>
      <c r="B27" s="48"/>
      <c r="C27" s="13"/>
      <c r="D27" s="51" t="s">
        <v>46</v>
      </c>
      <c r="E27" s="70"/>
      <c r="F27" s="50" t="s">
        <v>47</v>
      </c>
      <c r="G27" s="76"/>
      <c r="H27" s="76"/>
      <c r="I27" s="77"/>
      <c r="J27" s="77"/>
      <c r="K27" s="76"/>
      <c r="L27" s="76"/>
      <c r="M27" s="76"/>
      <c r="N27" s="70"/>
      <c r="O27" s="82"/>
    </row>
    <row r="28" ht="15.6" spans="1:15">
      <c r="A28" s="11"/>
      <c r="B28" s="48"/>
      <c r="C28" s="13"/>
      <c r="D28" s="51" t="s">
        <v>48</v>
      </c>
      <c r="E28" s="70"/>
      <c r="F28" s="50" t="s">
        <v>26</v>
      </c>
      <c r="G28" s="76"/>
      <c r="H28" s="76"/>
      <c r="I28" s="77"/>
      <c r="J28" s="77"/>
      <c r="K28" s="76"/>
      <c r="L28" s="76"/>
      <c r="M28" s="76"/>
      <c r="N28" s="70"/>
      <c r="O28" s="82"/>
    </row>
    <row r="29" ht="31.2" spans="1:15">
      <c r="A29" s="11"/>
      <c r="B29" s="48"/>
      <c r="C29" s="13"/>
      <c r="D29" s="51" t="s">
        <v>49</v>
      </c>
      <c r="E29" s="70"/>
      <c r="F29" s="50" t="s">
        <v>24</v>
      </c>
      <c r="G29" s="76"/>
      <c r="H29" s="76"/>
      <c r="I29" s="77"/>
      <c r="J29" s="77"/>
      <c r="K29" s="76"/>
      <c r="L29" s="76"/>
      <c r="M29" s="76"/>
      <c r="N29" s="70"/>
      <c r="O29" s="82"/>
    </row>
    <row r="30" ht="15.6" spans="1:15">
      <c r="A30" s="11"/>
      <c r="B30" s="48"/>
      <c r="C30" s="13"/>
      <c r="D30" s="51" t="s">
        <v>50</v>
      </c>
      <c r="E30" s="70"/>
      <c r="F30" s="50" t="s">
        <v>36</v>
      </c>
      <c r="G30" s="76"/>
      <c r="H30" s="76"/>
      <c r="I30" s="77"/>
      <c r="J30" s="77"/>
      <c r="K30" s="76"/>
      <c r="L30" s="76"/>
      <c r="M30" s="76"/>
      <c r="N30" s="70"/>
      <c r="O30" s="82"/>
    </row>
    <row r="31" ht="15.6" spans="1:15">
      <c r="A31" s="11"/>
      <c r="B31" s="48"/>
      <c r="C31" s="13"/>
      <c r="D31" s="51" t="s">
        <v>51</v>
      </c>
      <c r="E31" s="70"/>
      <c r="F31" s="50" t="s">
        <v>24</v>
      </c>
      <c r="G31" s="76"/>
      <c r="H31" s="76"/>
      <c r="I31" s="77"/>
      <c r="J31" s="77"/>
      <c r="K31" s="76"/>
      <c r="L31" s="76"/>
      <c r="M31" s="76"/>
      <c r="N31" s="70"/>
      <c r="O31" s="82"/>
    </row>
    <row r="32" ht="15.6" spans="1:15">
      <c r="A32" s="11"/>
      <c r="B32" s="48"/>
      <c r="C32" s="13"/>
      <c r="D32" s="51" t="s">
        <v>52</v>
      </c>
      <c r="E32" s="70"/>
      <c r="F32" s="50" t="s">
        <v>24</v>
      </c>
      <c r="G32" s="76"/>
      <c r="H32" s="76"/>
      <c r="I32" s="77"/>
      <c r="J32" s="77"/>
      <c r="K32" s="76"/>
      <c r="L32" s="76"/>
      <c r="M32" s="76"/>
      <c r="N32" s="70"/>
      <c r="O32" s="82"/>
    </row>
    <row r="33" ht="31.2" spans="1:15">
      <c r="A33" s="11"/>
      <c r="B33" s="48"/>
      <c r="C33" s="13"/>
      <c r="D33" s="51" t="s">
        <v>53</v>
      </c>
      <c r="E33" s="70"/>
      <c r="F33" s="50" t="s">
        <v>26</v>
      </c>
      <c r="G33" s="76"/>
      <c r="H33" s="76"/>
      <c r="I33" s="77"/>
      <c r="J33" s="77"/>
      <c r="K33" s="76"/>
      <c r="L33" s="76"/>
      <c r="M33" s="76"/>
      <c r="N33" s="70"/>
      <c r="O33" s="82"/>
    </row>
    <row r="34" spans="1:15">
      <c r="A34" s="11"/>
      <c r="B34" s="48"/>
      <c r="C34" s="13"/>
      <c r="D34" s="41" t="s">
        <v>54</v>
      </c>
      <c r="E34" s="70"/>
      <c r="F34" s="35" t="s">
        <v>43</v>
      </c>
      <c r="G34" s="76"/>
      <c r="H34" s="76"/>
      <c r="I34" s="77"/>
      <c r="J34" s="77"/>
      <c r="K34" s="76"/>
      <c r="L34" s="76"/>
      <c r="M34" s="76"/>
      <c r="N34" s="70"/>
      <c r="O34" s="82"/>
    </row>
    <row r="35" spans="1:15">
      <c r="A35" s="11"/>
      <c r="B35" s="48"/>
      <c r="C35" s="13"/>
      <c r="D35" s="41" t="s">
        <v>55</v>
      </c>
      <c r="E35" s="70"/>
      <c r="F35" s="35" t="s">
        <v>26</v>
      </c>
      <c r="G35" s="76"/>
      <c r="H35" s="76"/>
      <c r="I35" s="77"/>
      <c r="J35" s="77"/>
      <c r="K35" s="76"/>
      <c r="L35" s="76"/>
      <c r="M35" s="76"/>
      <c r="N35" s="70"/>
      <c r="O35" s="82"/>
    </row>
    <row r="36" ht="15.6" spans="1:15">
      <c r="A36" s="52" t="s">
        <v>56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</sheetData>
  <mergeCells count="22">
    <mergeCell ref="A1:O1"/>
    <mergeCell ref="A2:O2"/>
    <mergeCell ref="J3:N3"/>
    <mergeCell ref="J4:K4"/>
    <mergeCell ref="A6:C6"/>
    <mergeCell ref="A7:C7"/>
    <mergeCell ref="A36:O36"/>
    <mergeCell ref="D3:D5"/>
    <mergeCell ref="E3:E5"/>
    <mergeCell ref="F3:F5"/>
    <mergeCell ref="G3:G5"/>
    <mergeCell ref="H3:H5"/>
    <mergeCell ref="I3:I5"/>
    <mergeCell ref="L4:L5"/>
    <mergeCell ref="M4:M5"/>
    <mergeCell ref="N4:N5"/>
    <mergeCell ref="O3:O5"/>
    <mergeCell ref="A3:C5"/>
    <mergeCell ref="A8:C11"/>
    <mergeCell ref="A12:C20"/>
    <mergeCell ref="A21:C23"/>
    <mergeCell ref="A24:C3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宝林镇</vt:lpstr>
      <vt:lpstr>回澜镇</vt:lpstr>
      <vt:lpstr>龙门镇</vt:lpstr>
      <vt:lpstr>良安镇</vt:lpstr>
      <vt:lpstr>石湍镇</vt:lpstr>
      <vt:lpstr>双河场乡</vt:lpstr>
      <vt:lpstr>童家镇</vt:lpstr>
      <vt:lpstr>中天镇</vt:lpstr>
      <vt:lpstr>高寺镇</vt:lpstr>
      <vt:lpstr>东山镇</vt:lpstr>
      <vt:lpstr>金顺镇</vt:lpstr>
      <vt:lpstr>佛星镇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 NO.1</dc:creator>
  <cp:lastModifiedBy>sq</cp:lastModifiedBy>
  <dcterms:created xsi:type="dcterms:W3CDTF">2021-11-29T02:17:00Z</dcterms:created>
  <dcterms:modified xsi:type="dcterms:W3CDTF">2021-12-28T01:41:14Z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C2319CFA36684B388FBEB20AE9AEF6EE</vt:lpwstr>
  </property>
</Properties>
</file>