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605" activeTab="1"/>
  </bookViews>
  <sheets>
    <sheet name="一般公共预算" sheetId="1" r:id="rId1"/>
    <sheet name="三公经费" sheetId="2" r:id="rId2"/>
  </sheets>
  <definedNames>
    <definedName name="_xlnm._FilterDatabase" localSheetId="0" hidden="1">'一般公共预算'!$A$4:$AA$1376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<sst xmlns="http://schemas.openxmlformats.org/spreadsheetml/2006/main" count="2801" uniqueCount="2477">
  <si>
    <t xml:space="preserve">    文化体育与传媒</t>
  </si>
  <si>
    <t>2130507</t>
  </si>
  <si>
    <t>21199</t>
  </si>
  <si>
    <t>2030608</t>
  </si>
  <si>
    <t>2030604</t>
  </si>
  <si>
    <t>2029901</t>
  </si>
  <si>
    <t xml:space="preserve">    群众团体事务</t>
  </si>
  <si>
    <t>2240799</t>
  </si>
  <si>
    <t>2130503</t>
  </si>
  <si>
    <t>2111301</t>
  </si>
  <si>
    <t>21113</t>
  </si>
  <si>
    <t xml:space="preserve">      环境保护法规、规划及标准</t>
  </si>
  <si>
    <t>2100699</t>
  </si>
  <si>
    <t>2011002</t>
  </si>
  <si>
    <t>20108</t>
  </si>
  <si>
    <t>20104</t>
  </si>
  <si>
    <t>2220507</t>
  </si>
  <si>
    <t xml:space="preserve">      取消政府还贷二级公路收费专项支出</t>
  </si>
  <si>
    <t xml:space="preserve">      涉农贷款增量奖励</t>
  </si>
  <si>
    <t xml:space="preserve">      事业机构</t>
  </si>
  <si>
    <t>2080202</t>
  </si>
  <si>
    <t>2070205</t>
  </si>
  <si>
    <t>2060704</t>
  </si>
  <si>
    <t xml:space="preserve">    成人教育</t>
  </si>
  <si>
    <t>2013803</t>
  </si>
  <si>
    <t>2220503</t>
  </si>
  <si>
    <t xml:space="preserve">      其他金融发展支出</t>
  </si>
  <si>
    <t>2170102</t>
  </si>
  <si>
    <t>2150799</t>
  </si>
  <si>
    <t xml:space="preserve">      退耕还林工程建设</t>
  </si>
  <si>
    <t xml:space="preserve">      职业技能鉴定补贴</t>
  </si>
  <si>
    <t>2080206</t>
  </si>
  <si>
    <t>2070201</t>
  </si>
  <si>
    <t>2050803</t>
  </si>
  <si>
    <t>2013807</t>
  </si>
  <si>
    <t xml:space="preserve">      地震监测</t>
  </si>
  <si>
    <t xml:space="preserve">      应急管理</t>
  </si>
  <si>
    <t>2130604</t>
  </si>
  <si>
    <t>2129901</t>
  </si>
  <si>
    <t xml:space="preserve">      财政对城乡居民基本医疗保险基金的补助</t>
  </si>
  <si>
    <t xml:space="preserve">      采供血机构</t>
  </si>
  <si>
    <t xml:space="preserve">      广播</t>
  </si>
  <si>
    <t>20203</t>
  </si>
  <si>
    <t>2011305</t>
  </si>
  <si>
    <t xml:space="preserve">      石油储备</t>
  </si>
  <si>
    <t xml:space="preserve">      气象卫星</t>
  </si>
  <si>
    <t>2130234</t>
  </si>
  <si>
    <t xml:space="preserve">    可再生能源</t>
  </si>
  <si>
    <t>2101503</t>
  </si>
  <si>
    <t xml:space="preserve">      财政对城乡居民基本养老保险基金的补助</t>
  </si>
  <si>
    <t xml:space="preserve">      安全业务</t>
  </si>
  <si>
    <t>20207</t>
  </si>
  <si>
    <t>2011301</t>
  </si>
  <si>
    <t xml:space="preserve">      其他统计信息事务支出</t>
  </si>
  <si>
    <t xml:space="preserve">    气象事务</t>
  </si>
  <si>
    <t>2170205</t>
  </si>
  <si>
    <t xml:space="preserve">      电气机械及器材制造业</t>
  </si>
  <si>
    <t xml:space="preserve">      有色金属矿勘探和采选</t>
  </si>
  <si>
    <t>2140111</t>
  </si>
  <si>
    <t xml:space="preserve">      传染病医院</t>
  </si>
  <si>
    <t>2080101</t>
  </si>
  <si>
    <t xml:space="preserve">      其他文化和旅游支出</t>
  </si>
  <si>
    <t>2070106</t>
  </si>
  <si>
    <t xml:space="preserve">      其他公安支出</t>
  </si>
  <si>
    <t>2013799</t>
  </si>
  <si>
    <t>2013750</t>
  </si>
  <si>
    <t>2170201</t>
  </si>
  <si>
    <t>2150803</t>
  </si>
  <si>
    <t xml:space="preserve">    环境保护管理事务</t>
  </si>
  <si>
    <t>2080109</t>
  </si>
  <si>
    <t>2080105</t>
  </si>
  <si>
    <t xml:space="preserve">  社会保障和就业支出</t>
  </si>
  <si>
    <t>2070102</t>
  </si>
  <si>
    <t>2060403</t>
  </si>
  <si>
    <t>2050799</t>
  </si>
  <si>
    <t xml:space="preserve">      边界界桩维护</t>
  </si>
  <si>
    <t xml:space="preserve">    支持中小企业发展和管理支出</t>
  </si>
  <si>
    <t xml:space="preserve">      远洋运输</t>
  </si>
  <si>
    <t xml:space="preserve">      社会发展</t>
  </si>
  <si>
    <t>2130301</t>
  </si>
  <si>
    <t xml:space="preserve">    已垦草原退耕还草</t>
  </si>
  <si>
    <t xml:space="preserve">      财政对失业保险基金的补助</t>
  </si>
  <si>
    <t>20706</t>
  </si>
  <si>
    <t xml:space="preserve">      广播电视学校</t>
  </si>
  <si>
    <t>2020503</t>
  </si>
  <si>
    <t>2010699</t>
  </si>
  <si>
    <t>2010650</t>
  </si>
  <si>
    <t xml:space="preserve">      财政委托业务支出</t>
  </si>
  <si>
    <t xml:space="preserve">      利息费用补贴支出</t>
  </si>
  <si>
    <t>2139901</t>
  </si>
  <si>
    <t>2130309</t>
  </si>
  <si>
    <t>2130305</t>
  </si>
  <si>
    <t xml:space="preserve">      职业培训补贴</t>
  </si>
  <si>
    <t xml:space="preserve">      行政区划和地名管理</t>
  </si>
  <si>
    <t>20702</t>
  </si>
  <si>
    <t xml:space="preserve">      化解农村义务教育债务支出</t>
  </si>
  <si>
    <t xml:space="preserve">      强制隔离戒毒人员教育</t>
  </si>
  <si>
    <t>23303</t>
  </si>
  <si>
    <t>2220301</t>
  </si>
  <si>
    <t xml:space="preserve">      护库武警和民兵支出</t>
  </si>
  <si>
    <t>2200514</t>
  </si>
  <si>
    <t>2160201</t>
  </si>
  <si>
    <t xml:space="preserve">      农业组织化与产业化经营</t>
  </si>
  <si>
    <t>2060102</t>
  </si>
  <si>
    <t xml:space="preserve">      其他职业教育支出</t>
  </si>
  <si>
    <t>2040799</t>
  </si>
  <si>
    <t>2040750</t>
  </si>
  <si>
    <t xml:space="preserve">      其他煤矿安全支出</t>
  </si>
  <si>
    <t>2200510</t>
  </si>
  <si>
    <t xml:space="preserve">      临时救助支出</t>
  </si>
  <si>
    <t>2080899</t>
  </si>
  <si>
    <t xml:space="preserve">      重点实验室及相关设施</t>
  </si>
  <si>
    <t xml:space="preserve">      其他民主党派及工商联事务支出</t>
  </si>
  <si>
    <t xml:space="preserve">      人大信访工作</t>
  </si>
  <si>
    <t xml:space="preserve">      其他自然资源事务支出</t>
  </si>
  <si>
    <t xml:space="preserve">      支持农村金融机构</t>
  </si>
  <si>
    <t>2110699</t>
  </si>
  <si>
    <t>2101301</t>
  </si>
  <si>
    <t xml:space="preserve">      其他就业补助支出</t>
  </si>
  <si>
    <t>20409</t>
  </si>
  <si>
    <t>20405</t>
  </si>
  <si>
    <t>2010903</t>
  </si>
  <si>
    <t xml:space="preserve">      信息事务</t>
  </si>
  <si>
    <t xml:space="preserve">    其他农林水支出</t>
  </si>
  <si>
    <t>20816</t>
  </si>
  <si>
    <t>20401</t>
  </si>
  <si>
    <t>2039901</t>
  </si>
  <si>
    <t>2010907</t>
  </si>
  <si>
    <t>2320301</t>
  </si>
  <si>
    <t xml:space="preserve">      地方自然灾害生活补助</t>
  </si>
  <si>
    <t>22099</t>
  </si>
  <si>
    <t xml:space="preserve">      生物及物种资源保护</t>
  </si>
  <si>
    <t>2060201</t>
  </si>
  <si>
    <t>2040803</t>
  </si>
  <si>
    <t>2150212</t>
  </si>
  <si>
    <t>2060205</t>
  </si>
  <si>
    <t xml:space="preserve">    普通教育</t>
  </si>
  <si>
    <t>2040807</t>
  </si>
  <si>
    <t>2040410</t>
  </si>
  <si>
    <t xml:space="preserve">      其他对外联络事务支出</t>
  </si>
  <si>
    <t>2240704</t>
  </si>
  <si>
    <t xml:space="preserve">      医药储备</t>
  </si>
  <si>
    <t xml:space="preserve">      气象资金审计稽查</t>
  </si>
  <si>
    <t xml:space="preserve">      其他测绘事务支出</t>
  </si>
  <si>
    <t>2130124</t>
  </si>
  <si>
    <t>2119901</t>
  </si>
  <si>
    <t>2110305</t>
  </si>
  <si>
    <t xml:space="preserve">    科技条件与服务</t>
  </si>
  <si>
    <t xml:space="preserve">      司法鉴定</t>
  </si>
  <si>
    <t>20199</t>
  </si>
  <si>
    <t xml:space="preserve">      口岸建设</t>
  </si>
  <si>
    <t>2130120</t>
  </si>
  <si>
    <t>21108</t>
  </si>
  <si>
    <t>21104</t>
  </si>
  <si>
    <t>2110301</t>
  </si>
  <si>
    <t xml:space="preserve">    残疾人事业</t>
  </si>
  <si>
    <t xml:space="preserve">      社会保险业务管理事务</t>
  </si>
  <si>
    <t>2030699</t>
  </si>
  <si>
    <t>20113</t>
  </si>
  <si>
    <t>2220510</t>
  </si>
  <si>
    <t>2209901</t>
  </si>
  <si>
    <t>2200305</t>
  </si>
  <si>
    <t>2150704</t>
  </si>
  <si>
    <t xml:space="preserve">      铁路安全</t>
  </si>
  <si>
    <t>2140205</t>
  </si>
  <si>
    <t xml:space="preserve">      版权管理</t>
  </si>
  <si>
    <t>2013814</t>
  </si>
  <si>
    <t>2013403</t>
  </si>
  <si>
    <t>2012803</t>
  </si>
  <si>
    <t>2200301</t>
  </si>
  <si>
    <t xml:space="preserve">      铁路还贷专项</t>
  </si>
  <si>
    <t>2140201</t>
  </si>
  <si>
    <t xml:space="preserve">      军队移交政府的离退休人员安置</t>
  </si>
  <si>
    <t>2060799</t>
  </si>
  <si>
    <t>2050403</t>
  </si>
  <si>
    <t>2013810</t>
  </si>
  <si>
    <t xml:space="preserve">      专项业务</t>
  </si>
  <si>
    <t xml:space="preserve">      地方政府向国际组织借款付息支出</t>
  </si>
  <si>
    <t xml:space="preserve">      羊毛储备</t>
  </si>
  <si>
    <t xml:space="preserve">      公路养护</t>
  </si>
  <si>
    <t xml:space="preserve">      其他扶贫支出</t>
  </si>
  <si>
    <t>2130227</t>
  </si>
  <si>
    <t xml:space="preserve">      对外合作与交流</t>
  </si>
  <si>
    <t>21203</t>
  </si>
  <si>
    <t>2019901</t>
  </si>
  <si>
    <t xml:space="preserve">      国际经济合作</t>
  </si>
  <si>
    <t xml:space="preserve">      资助留学回国人员</t>
  </si>
  <si>
    <t>2010309</t>
  </si>
  <si>
    <t>2010305</t>
  </si>
  <si>
    <t>2240403</t>
  </si>
  <si>
    <t xml:space="preserve">      航道维护</t>
  </si>
  <si>
    <t>2130699</t>
  </si>
  <si>
    <t>2130223</t>
  </si>
  <si>
    <t xml:space="preserve">      湿地保护</t>
  </si>
  <si>
    <t xml:space="preserve">    其他科学技术支出</t>
  </si>
  <si>
    <t>2010301</t>
  </si>
  <si>
    <t>2140106</t>
  </si>
  <si>
    <t>2081101</t>
  </si>
  <si>
    <t>2070111</t>
  </si>
  <si>
    <t xml:space="preserve">  科学技术支出</t>
  </si>
  <si>
    <t>2140102</t>
  </si>
  <si>
    <t xml:space="preserve">      石油储备发展管理</t>
  </si>
  <si>
    <t>2081105</t>
  </si>
  <si>
    <t>2080112</t>
  </si>
  <si>
    <t>2040201</t>
  </si>
  <si>
    <t xml:space="preserve">      其他宣传事务支出</t>
  </si>
  <si>
    <t xml:space="preserve">    自然灾害防治</t>
  </si>
  <si>
    <t>2240102</t>
  </si>
  <si>
    <t xml:space="preserve">      其他城乡社区住宅支出</t>
  </si>
  <si>
    <t xml:space="preserve">      其他涉外发展服务支出</t>
  </si>
  <si>
    <t>2130316</t>
  </si>
  <si>
    <t>2110503</t>
  </si>
  <si>
    <t>2082001</t>
  </si>
  <si>
    <t xml:space="preserve">      煤矿应急救援事务</t>
  </si>
  <si>
    <t>2240106</t>
  </si>
  <si>
    <t>222</t>
  </si>
  <si>
    <t xml:space="preserve">      沉陷区治理</t>
  </si>
  <si>
    <t xml:space="preserve">      政策性银行亏损补贴</t>
  </si>
  <si>
    <t>21702</t>
  </si>
  <si>
    <t>2130312</t>
  </si>
  <si>
    <t xml:space="preserve">      草原管理</t>
  </si>
  <si>
    <t>2110507</t>
  </si>
  <si>
    <t xml:space="preserve">      其他科学技术管理事务支出</t>
  </si>
  <si>
    <t>2010608</t>
  </si>
  <si>
    <t xml:space="preserve">      财政监察</t>
  </si>
  <si>
    <t>2010604</t>
  </si>
  <si>
    <t>2200503</t>
  </si>
  <si>
    <t>2160216</t>
  </si>
  <si>
    <t xml:space="preserve">      中央企业专项管理</t>
  </si>
  <si>
    <t>2150102</t>
  </si>
  <si>
    <t>2140403</t>
  </si>
  <si>
    <t>2080804</t>
  </si>
  <si>
    <t>2070803</t>
  </si>
  <si>
    <t>2050201</t>
  </si>
  <si>
    <t xml:space="preserve">      统计管理</t>
  </si>
  <si>
    <t>2200507</t>
  </si>
  <si>
    <t xml:space="preserve">      电子专项工程</t>
  </si>
  <si>
    <t>2150106</t>
  </si>
  <si>
    <t xml:space="preserve">      高技能人才培养补助</t>
  </si>
  <si>
    <t>2050205</t>
  </si>
  <si>
    <t>2040704</t>
  </si>
  <si>
    <t xml:space="preserve">      现役部队</t>
  </si>
  <si>
    <t>2013201</t>
  </si>
  <si>
    <t>2240201</t>
  </si>
  <si>
    <t>21405</t>
  </si>
  <si>
    <t xml:space="preserve">      农产品质量安全</t>
  </si>
  <si>
    <t xml:space="preserve">      市政公用行业市场监管</t>
  </si>
  <si>
    <t>2100301</t>
  </si>
  <si>
    <t xml:space="preserve">    基层医疗卫生机构</t>
  </si>
  <si>
    <t>20809</t>
  </si>
  <si>
    <t>20805</t>
  </si>
  <si>
    <t>2010503</t>
  </si>
  <si>
    <t xml:space="preserve">    消防事务</t>
  </si>
  <si>
    <t xml:space="preserve">      补充资本金</t>
  </si>
  <si>
    <t>21401</t>
  </si>
  <si>
    <t>2110604</t>
  </si>
  <si>
    <t>2109901</t>
  </si>
  <si>
    <t xml:space="preserve">      劳动关系和维权</t>
  </si>
  <si>
    <t>20801</t>
  </si>
  <si>
    <t xml:space="preserve">    外交管理事务</t>
  </si>
  <si>
    <t>2010910</t>
  </si>
  <si>
    <t>2010507</t>
  </si>
  <si>
    <t>2210301</t>
  </si>
  <si>
    <t xml:space="preserve">    海洋管理事务</t>
  </si>
  <si>
    <t>2150201</t>
  </si>
  <si>
    <t xml:space="preserve">      运动项目管理</t>
  </si>
  <si>
    <t xml:space="preserve">      青少年科技活动</t>
  </si>
  <si>
    <t xml:space="preserve">      其他教育管理事务支出</t>
  </si>
  <si>
    <t>2050102</t>
  </si>
  <si>
    <t>2040403</t>
  </si>
  <si>
    <t>2150209</t>
  </si>
  <si>
    <t xml:space="preserve">      医药制造业</t>
  </si>
  <si>
    <t>2150205</t>
  </si>
  <si>
    <t xml:space="preserve">    污染减排</t>
  </si>
  <si>
    <t xml:space="preserve">    市场监督管理事务</t>
  </si>
  <si>
    <t xml:space="preserve">      其他党委办公厅(室)及相关机构事务支出</t>
  </si>
  <si>
    <t>2013102</t>
  </si>
  <si>
    <t>21501</t>
  </si>
  <si>
    <t>2130111</t>
  </si>
  <si>
    <t>2110704</t>
  </si>
  <si>
    <t>2100209</t>
  </si>
  <si>
    <t>2100205</t>
  </si>
  <si>
    <t xml:space="preserve">      电视</t>
  </si>
  <si>
    <t xml:space="preserve">      群众体育</t>
  </si>
  <si>
    <t>2011410</t>
  </si>
  <si>
    <t xml:space="preserve">    财政事务</t>
  </si>
  <si>
    <t>2010407</t>
  </si>
  <si>
    <t>2240301</t>
  </si>
  <si>
    <t xml:space="preserve">      外商投资环境建设补助资金</t>
  </si>
  <si>
    <t>21505</t>
  </si>
  <si>
    <t>2130152</t>
  </si>
  <si>
    <t>2130119</t>
  </si>
  <si>
    <t>2100201</t>
  </si>
  <si>
    <t xml:space="preserve">      博物馆</t>
  </si>
  <si>
    <t xml:space="preserve">      其他留学教育支出</t>
  </si>
  <si>
    <t>2020799</t>
  </si>
  <si>
    <t>20126</t>
  </si>
  <si>
    <t xml:space="preserve">      博士后日常经费</t>
  </si>
  <si>
    <t>2010403</t>
  </si>
  <si>
    <t>2159901</t>
  </si>
  <si>
    <t xml:space="preserve">      机场建设</t>
  </si>
  <si>
    <t xml:space="preserve">      公路和运输技术标准化建设</t>
  </si>
  <si>
    <t xml:space="preserve">      能源调查</t>
  </si>
  <si>
    <t>2081603</t>
  </si>
  <si>
    <t xml:space="preserve">      中专教育</t>
  </si>
  <si>
    <t xml:space="preserve">      驻外使领馆(团、处)</t>
  </si>
  <si>
    <t xml:space="preserve">      代扣代收代征税款手续费</t>
  </si>
  <si>
    <t xml:space="preserve">      储备粮(油)库建设</t>
  </si>
  <si>
    <t>2220115</t>
  </si>
  <si>
    <t xml:space="preserve">      粮食专项业务活动</t>
  </si>
  <si>
    <t>2210201</t>
  </si>
  <si>
    <t>2159905</t>
  </si>
  <si>
    <t>2150301</t>
  </si>
  <si>
    <t xml:space="preserve">      空管系统建设</t>
  </si>
  <si>
    <t>2070699</t>
  </si>
  <si>
    <t>2040503</t>
  </si>
  <si>
    <t xml:space="preserve">      兵役征集</t>
  </si>
  <si>
    <t xml:space="preserve">    一般公共服务</t>
  </si>
  <si>
    <t>21602</t>
  </si>
  <si>
    <t>2130212</t>
  </si>
  <si>
    <t xml:space="preserve">    城乡社区公共设施</t>
  </si>
  <si>
    <t>2111410</t>
  </si>
  <si>
    <t xml:space="preserve">      体育场馆</t>
  </si>
  <si>
    <t xml:space="preserve">      体育训练</t>
  </si>
  <si>
    <t xml:space="preserve">      普法宣传</t>
  </si>
  <si>
    <t xml:space="preserve">      “两房”建设</t>
  </si>
  <si>
    <t xml:space="preserve">      其他一般公共服务支出</t>
  </si>
  <si>
    <t>2010708</t>
  </si>
  <si>
    <t>2010704</t>
  </si>
  <si>
    <t xml:space="preserve">      国务院安委会专项</t>
  </si>
  <si>
    <t>21606</t>
  </si>
  <si>
    <t xml:space="preserve">      技术基础研究</t>
  </si>
  <si>
    <t xml:space="preserve">      公路还贷专项</t>
  </si>
  <si>
    <t>2110403</t>
  </si>
  <si>
    <t xml:space="preserve">    公立医院</t>
  </si>
  <si>
    <t>2100102</t>
  </si>
  <si>
    <t>2082101</t>
  </si>
  <si>
    <t>2020803</t>
  </si>
  <si>
    <t xml:space="preserve">    对外合作与交流</t>
  </si>
  <si>
    <t xml:space="preserve">    其他一般公共服务支出</t>
  </si>
  <si>
    <t>2220212</t>
  </si>
  <si>
    <t>2210106</t>
  </si>
  <si>
    <t>2140133</t>
  </si>
  <si>
    <t>2080599</t>
  </si>
  <si>
    <t>2050305</t>
  </si>
  <si>
    <t>2040608</t>
  </si>
  <si>
    <t>2040604</t>
  </si>
  <si>
    <t xml:space="preserve">      消费者权益保护</t>
  </si>
  <si>
    <t>2013301</t>
  </si>
  <si>
    <t>22203</t>
  </si>
  <si>
    <t>2210102</t>
  </si>
  <si>
    <t xml:space="preserve">      其他气象事务支出</t>
  </si>
  <si>
    <t xml:space="preserve">      民贸民品贷款贴息</t>
  </si>
  <si>
    <t>2140503</t>
  </si>
  <si>
    <t xml:space="preserve">      综合医院</t>
  </si>
  <si>
    <t>2080904</t>
  </si>
  <si>
    <t xml:space="preserve">      其他应用研究支出</t>
  </si>
  <si>
    <t>2050301</t>
  </si>
  <si>
    <t>2240503</t>
  </si>
  <si>
    <t xml:space="preserve">      棉花储备</t>
  </si>
  <si>
    <t>2130799</t>
  </si>
  <si>
    <t>21307</t>
  </si>
  <si>
    <t>213</t>
  </si>
  <si>
    <t>2110102</t>
  </si>
  <si>
    <t xml:space="preserve">      其他中医药支出</t>
  </si>
  <si>
    <t>2100403</t>
  </si>
  <si>
    <t>2082899</t>
  </si>
  <si>
    <t>2082850</t>
  </si>
  <si>
    <t>2010201</t>
  </si>
  <si>
    <t>2240507</t>
  </si>
  <si>
    <t xml:space="preserve">      储备粮油差价补贴</t>
  </si>
  <si>
    <t>217</t>
  </si>
  <si>
    <t>21303</t>
  </si>
  <si>
    <t>2110106</t>
  </si>
  <si>
    <t>2100407</t>
  </si>
  <si>
    <t xml:space="preserve">      财政对工伤保险基金的补助</t>
  </si>
  <si>
    <t>2010205</t>
  </si>
  <si>
    <t xml:space="preserve">    粮油事务</t>
  </si>
  <si>
    <t>2200102</t>
  </si>
  <si>
    <t>2160699</t>
  </si>
  <si>
    <t>2150503</t>
  </si>
  <si>
    <t>2081005</t>
  </si>
  <si>
    <t>2040301</t>
  </si>
  <si>
    <t xml:space="preserve">      海关关务</t>
  </si>
  <si>
    <t xml:space="preserve">      口岸管理</t>
  </si>
  <si>
    <t xml:space="preserve">      行政运行</t>
  </si>
  <si>
    <t xml:space="preserve">    地震事务</t>
  </si>
  <si>
    <t xml:space="preserve">      少数民族地区游牧民定居工程</t>
  </si>
  <si>
    <t xml:space="preserve">      土地资源储备支出</t>
  </si>
  <si>
    <t>2200106</t>
  </si>
  <si>
    <t>2150507</t>
  </si>
  <si>
    <t>2081001</t>
  </si>
  <si>
    <t xml:space="preserve">      基层政权和社区建设</t>
  </si>
  <si>
    <t xml:space="preserve">    其他教育支出</t>
  </si>
  <si>
    <t>2049901</t>
  </si>
  <si>
    <t xml:space="preserve">    专项工程</t>
  </si>
  <si>
    <t>2012699</t>
  </si>
  <si>
    <t xml:space="preserve">      海洋调查评价</t>
  </si>
  <si>
    <t xml:space="preserve">      自然资源行业业务管理</t>
  </si>
  <si>
    <t xml:space="preserve">      反假币</t>
  </si>
  <si>
    <t>2130803</t>
  </si>
  <si>
    <t xml:space="preserve">      其他风沙荒漠治理支出</t>
  </si>
  <si>
    <t>21004</t>
  </si>
  <si>
    <t>2082703</t>
  </si>
  <si>
    <t xml:space="preserve">      标准化管理</t>
  </si>
  <si>
    <t>2010102</t>
  </si>
  <si>
    <t xml:space="preserve">      其他制造业支出</t>
  </si>
  <si>
    <t xml:space="preserve">      防汛</t>
  </si>
  <si>
    <t xml:space="preserve">  国防支出</t>
  </si>
  <si>
    <t xml:space="preserve">    国际组织</t>
  </si>
  <si>
    <t>2010106</t>
  </si>
  <si>
    <t>22401</t>
  </si>
  <si>
    <t>2200201</t>
  </si>
  <si>
    <t>2140301</t>
  </si>
  <si>
    <t xml:space="preserve">      农垦运行</t>
  </si>
  <si>
    <t xml:space="preserve">      军队转业干部安置</t>
  </si>
  <si>
    <t>2060699</t>
  </si>
  <si>
    <t>22405</t>
  </si>
  <si>
    <t>2200209</t>
  </si>
  <si>
    <t>2200205</t>
  </si>
  <si>
    <t>2149901</t>
  </si>
  <si>
    <t>2140305</t>
  </si>
  <si>
    <t xml:space="preserve">    广播电视</t>
  </si>
  <si>
    <t xml:space="preserve">      历史名城与古迹</t>
  </si>
  <si>
    <t xml:space="preserve">      城市中小学校舍建设</t>
  </si>
  <si>
    <t xml:space="preserve">      教育电视台</t>
  </si>
  <si>
    <t xml:space="preserve">      小学教育</t>
  </si>
  <si>
    <t>2013503</t>
  </si>
  <si>
    <t>2012903</t>
  </si>
  <si>
    <t>21901</t>
  </si>
  <si>
    <t xml:space="preserve">    其他商业服务业等支出</t>
  </si>
  <si>
    <t>2130106</t>
  </si>
  <si>
    <t xml:space="preserve">      自然保护区</t>
  </si>
  <si>
    <t xml:space="preserve">      社会保险补贴</t>
  </si>
  <si>
    <t>20501</t>
  </si>
  <si>
    <t>20135</t>
  </si>
  <si>
    <t>2011407</t>
  </si>
  <si>
    <t>21905</t>
  </si>
  <si>
    <t xml:space="preserve">      其他商业服务业等支出</t>
  </si>
  <si>
    <t xml:space="preserve">    制造业</t>
  </si>
  <si>
    <t xml:space="preserve">      对城市公交的补贴</t>
  </si>
  <si>
    <t>2130102</t>
  </si>
  <si>
    <t>2110799</t>
  </si>
  <si>
    <t>2101201</t>
  </si>
  <si>
    <t>20509</t>
  </si>
  <si>
    <t>20505</t>
  </si>
  <si>
    <t>20131</t>
  </si>
  <si>
    <t xml:space="preserve">      港澳事务</t>
  </si>
  <si>
    <t>2011403</t>
  </si>
  <si>
    <t>2010803</t>
  </si>
  <si>
    <t>2220106</t>
  </si>
  <si>
    <t xml:space="preserve">      其他民用航空运输支出</t>
  </si>
  <si>
    <t xml:space="preserve">    水利</t>
  </si>
  <si>
    <t xml:space="preserve">      农村环境保护</t>
  </si>
  <si>
    <t xml:space="preserve">    老龄卫生健康事务</t>
  </si>
  <si>
    <t xml:space="preserve">      其他优抚支出</t>
  </si>
  <si>
    <t>2070604</t>
  </si>
  <si>
    <t>2069901</t>
  </si>
  <si>
    <t xml:space="preserve">      边界勘界</t>
  </si>
  <si>
    <t xml:space="preserve">      其他市场监督管理事务</t>
  </si>
  <si>
    <t xml:space="preserve">      其他网信事务支出</t>
  </si>
  <si>
    <t xml:space="preserve">      委员视察</t>
  </si>
  <si>
    <t>2220102</t>
  </si>
  <si>
    <t xml:space="preserve">      公共租赁住房</t>
  </si>
  <si>
    <t>2140699</t>
  </si>
  <si>
    <t xml:space="preserve">    南水北调</t>
  </si>
  <si>
    <t xml:space="preserve">       可再生能源</t>
  </si>
  <si>
    <t xml:space="preserve">      京津风沙源治理工程建设</t>
  </si>
  <si>
    <t xml:space="preserve">      核与辐射安全监督</t>
  </si>
  <si>
    <t xml:space="preserve">      退役士兵安置</t>
  </si>
  <si>
    <t>2060301</t>
  </si>
  <si>
    <t>2040903</t>
  </si>
  <si>
    <t xml:space="preserve">      其他国防支出</t>
  </si>
  <si>
    <t xml:space="preserve">      成品油价格改革补贴其他支出</t>
  </si>
  <si>
    <t>2130209</t>
  </si>
  <si>
    <t>2130205</t>
  </si>
  <si>
    <t xml:space="preserve">      科技转化与推广服务</t>
  </si>
  <si>
    <t>2111407</t>
  </si>
  <si>
    <t xml:space="preserve">      农村籍退役士兵老年生活补助</t>
  </si>
  <si>
    <t xml:space="preserve">      群众文化</t>
  </si>
  <si>
    <t>20602</t>
  </si>
  <si>
    <t xml:space="preserve">    缉私警察</t>
  </si>
  <si>
    <t xml:space="preserve">      执法办案</t>
  </si>
  <si>
    <t xml:space="preserve">      预备役部队</t>
  </si>
  <si>
    <t xml:space="preserve">      其他审计事务支出</t>
  </si>
  <si>
    <t xml:space="preserve">  其他支出</t>
  </si>
  <si>
    <t xml:space="preserve">    涉外发展服务支出</t>
  </si>
  <si>
    <t>2130201</t>
  </si>
  <si>
    <t>2111403</t>
  </si>
  <si>
    <t xml:space="preserve">  节能环保支出</t>
  </si>
  <si>
    <t>2101102</t>
  </si>
  <si>
    <t xml:space="preserve">      精神卫生机构</t>
  </si>
  <si>
    <t>20606</t>
  </si>
  <si>
    <t xml:space="preserve">      专项基础科研</t>
  </si>
  <si>
    <t>2020403</t>
  </si>
  <si>
    <t xml:space="preserve">      对外援助</t>
  </si>
  <si>
    <t xml:space="preserve">      市场监督管理技术支持</t>
  </si>
  <si>
    <t>2010799</t>
  </si>
  <si>
    <t>2010750</t>
  </si>
  <si>
    <t xml:space="preserve">      其他森林消防事务支出</t>
  </si>
  <si>
    <t>2220209</t>
  </si>
  <si>
    <t>2220205</t>
  </si>
  <si>
    <t xml:space="preserve">    保障性安居工程支出</t>
  </si>
  <si>
    <t>2169901</t>
  </si>
  <si>
    <t>2140128</t>
  </si>
  <si>
    <t xml:space="preserve">    其他节能环保支出</t>
  </si>
  <si>
    <t xml:space="preserve">      其他卫生健康管理事务支出</t>
  </si>
  <si>
    <t xml:space="preserve">      财政对其他基本养老保险基金的补助</t>
  </si>
  <si>
    <t xml:space="preserve">      残疾人康复</t>
  </si>
  <si>
    <t>2080999</t>
  </si>
  <si>
    <t xml:space="preserve">      企业关闭破产补助</t>
  </si>
  <si>
    <t xml:space="preserve">      文物保护</t>
  </si>
  <si>
    <t>2040613</t>
  </si>
  <si>
    <t xml:space="preserve">      其他国家安全支出</t>
  </si>
  <si>
    <t>2012301</t>
  </si>
  <si>
    <t xml:space="preserve">      其他纪检监察事务支出</t>
  </si>
  <si>
    <t>23203</t>
  </si>
  <si>
    <t>2220201</t>
  </si>
  <si>
    <t xml:space="preserve">      财政对其他基本医疗保险基金的补助</t>
  </si>
  <si>
    <t xml:space="preserve">      就业创业服务补贴</t>
  </si>
  <si>
    <t>2080504</t>
  </si>
  <si>
    <t>2040699</t>
  </si>
  <si>
    <t>2040650</t>
  </si>
  <si>
    <t xml:space="preserve">      社区矫正</t>
  </si>
  <si>
    <t xml:space="preserve">    其他金融支出</t>
  </si>
  <si>
    <t>2130334</t>
  </si>
  <si>
    <t>2120201</t>
  </si>
  <si>
    <t>2111102</t>
  </si>
  <si>
    <t>208</t>
  </si>
  <si>
    <t xml:space="preserve">    其他公共安全支出</t>
  </si>
  <si>
    <t>204</t>
  </si>
  <si>
    <t>2020102</t>
  </si>
  <si>
    <t xml:space="preserve">      其他知识产权事务支出</t>
  </si>
  <si>
    <t>2240510</t>
  </si>
  <si>
    <t xml:space="preserve">      信息安全建设</t>
  </si>
  <si>
    <t>2130704</t>
  </si>
  <si>
    <t xml:space="preserve">    其他城乡社区支出</t>
  </si>
  <si>
    <t xml:space="preserve">      工程建设标准规范编制与监管</t>
  </si>
  <si>
    <t>2100410</t>
  </si>
  <si>
    <t>2082804</t>
  </si>
  <si>
    <t xml:space="preserve">      地方政府其他一般债务付息支出</t>
  </si>
  <si>
    <t>2200119</t>
  </si>
  <si>
    <t>2200115</t>
  </si>
  <si>
    <t>2170301</t>
  </si>
  <si>
    <t xml:space="preserve">      创业担保贷款贴息</t>
  </si>
  <si>
    <t xml:space="preserve">  城乡社区支出</t>
  </si>
  <si>
    <t xml:space="preserve">      能源节能利用</t>
  </si>
  <si>
    <t xml:space="preserve">      退耕还林粮食费用补贴</t>
  </si>
  <si>
    <t xml:space="preserve">    补充道路交通事故社会救助基金</t>
  </si>
  <si>
    <t>2060503</t>
  </si>
  <si>
    <t>2050699</t>
  </si>
  <si>
    <t xml:space="preserve">      初中教育</t>
  </si>
  <si>
    <t>2012604</t>
  </si>
  <si>
    <t xml:space="preserve">      地震灾害预防</t>
  </si>
  <si>
    <t>2179901</t>
  </si>
  <si>
    <t>2150510</t>
  </si>
  <si>
    <t xml:space="preserve">      生态环境保护行政许可</t>
  </si>
  <si>
    <t xml:space="preserve">  公共安全支出</t>
  </si>
  <si>
    <t>2013699</t>
  </si>
  <si>
    <t>2013650</t>
  </si>
  <si>
    <t>2240699</t>
  </si>
  <si>
    <t xml:space="preserve">      其他农林水支出</t>
  </si>
  <si>
    <t xml:space="preserve">      扶贫事业机构</t>
  </si>
  <si>
    <t>2130403</t>
  </si>
  <si>
    <t>2120102</t>
  </si>
  <si>
    <t>2111201</t>
  </si>
  <si>
    <t>21013</t>
  </si>
  <si>
    <t>2100799</t>
  </si>
  <si>
    <t>2100717</t>
  </si>
  <si>
    <t xml:space="preserve">      儿童医院</t>
  </si>
  <si>
    <t>20827</t>
  </si>
  <si>
    <t xml:space="preserve">      其他新闻出版电影支出</t>
  </si>
  <si>
    <t>2020201</t>
  </si>
  <si>
    <t>2011102</t>
  </si>
  <si>
    <t xml:space="preserve">    中央政府国外债务付息支出</t>
  </si>
  <si>
    <t xml:space="preserve">      仓库安防</t>
  </si>
  <si>
    <t>2130407</t>
  </si>
  <si>
    <t>2120106</t>
  </si>
  <si>
    <t>21099</t>
  </si>
  <si>
    <t xml:space="preserve">    国家保密</t>
  </si>
  <si>
    <t xml:space="preserve">    监狱</t>
  </si>
  <si>
    <t>2011106</t>
  </si>
  <si>
    <t>2220403</t>
  </si>
  <si>
    <t xml:space="preserve">      气象事业机构</t>
  </si>
  <si>
    <t xml:space="preserve">      安全防卫</t>
  </si>
  <si>
    <t xml:space="preserve">    民用航空运输</t>
  </si>
  <si>
    <t xml:space="preserve">      对村集体经济组织的补助</t>
  </si>
  <si>
    <t xml:space="preserve">    财政对基本医疗保险基金的补助</t>
  </si>
  <si>
    <t xml:space="preserve">      城市特困人员救助供养支出</t>
  </si>
  <si>
    <t xml:space="preserve">      电影</t>
  </si>
  <si>
    <t>2070301</t>
  </si>
  <si>
    <t>2050903</t>
  </si>
  <si>
    <t>2041002</t>
  </si>
  <si>
    <t xml:space="preserve">      案件执行</t>
  </si>
  <si>
    <t xml:space="preserve">      其他国际组织支出</t>
  </si>
  <si>
    <t xml:space="preserve">      派驻派出机构</t>
  </si>
  <si>
    <t xml:space="preserve">      政府特殊津贴</t>
  </si>
  <si>
    <t xml:space="preserve">    海关事务</t>
  </si>
  <si>
    <t>2200212</t>
  </si>
  <si>
    <t xml:space="preserve">      食品流通安全补贴</t>
  </si>
  <si>
    <t xml:space="preserve">      产业化发展</t>
  </si>
  <si>
    <t xml:space="preserve">    财政对基本养老保险基金的补助</t>
  </si>
  <si>
    <t>2070309</t>
  </si>
  <si>
    <t>2070305</t>
  </si>
  <si>
    <t xml:space="preserve">      其他科技交流与合作支出</t>
  </si>
  <si>
    <t>2041006</t>
  </si>
  <si>
    <t xml:space="preserve">      交通战备</t>
  </si>
  <si>
    <t>2012503</t>
  </si>
  <si>
    <t xml:space="preserve">      工业和信息产业支持</t>
  </si>
  <si>
    <t>2130508</t>
  </si>
  <si>
    <t>2130504</t>
  </si>
  <si>
    <t>21114</t>
  </si>
  <si>
    <t xml:space="preserve">      未归口管理的行政单位离退休</t>
  </si>
  <si>
    <t xml:space="preserve">      来华留学教育</t>
  </si>
  <si>
    <t xml:space="preserve">      其他国防动员支出</t>
  </si>
  <si>
    <t>2030607</t>
  </si>
  <si>
    <t xml:space="preserve">      维和摊款</t>
  </si>
  <si>
    <t>2020306</t>
  </si>
  <si>
    <t>2011005</t>
  </si>
  <si>
    <t>20103</t>
  </si>
  <si>
    <t xml:space="preserve">      公共交通运营补助</t>
  </si>
  <si>
    <t>2130999</t>
  </si>
  <si>
    <t xml:space="preserve">      农业结构调整补贴</t>
  </si>
  <si>
    <t>21110</t>
  </si>
  <si>
    <t>2082699</t>
  </si>
  <si>
    <t xml:space="preserve">      其他科学技术支出</t>
  </si>
  <si>
    <t>2030603</t>
  </si>
  <si>
    <t xml:space="preserve">      对外宣传</t>
  </si>
  <si>
    <t>2011001</t>
  </si>
  <si>
    <t>20107</t>
  </si>
  <si>
    <t>2220508</t>
  </si>
  <si>
    <t>2220504</t>
  </si>
  <si>
    <t xml:space="preserve">      气象装备保障维护</t>
  </si>
  <si>
    <t xml:space="preserve">      工程稽查</t>
  </si>
  <si>
    <t xml:space="preserve">      大气</t>
  </si>
  <si>
    <t>2080201</t>
  </si>
  <si>
    <t>2070206</t>
  </si>
  <si>
    <t xml:space="preserve">      文化和旅游市场管理</t>
  </si>
  <si>
    <t>2050804</t>
  </si>
  <si>
    <t>2013499</t>
  </si>
  <si>
    <t>2013450</t>
  </si>
  <si>
    <t>2012899</t>
  </si>
  <si>
    <t>2012850</t>
  </si>
  <si>
    <t xml:space="preserve">      一般行政管理事务</t>
  </si>
  <si>
    <t>2170101</t>
  </si>
  <si>
    <t xml:space="preserve">      就业见习补贴</t>
  </si>
  <si>
    <t>2070202</t>
  </si>
  <si>
    <t>2060703</t>
  </si>
  <si>
    <t>2050499</t>
  </si>
  <si>
    <t>2013808</t>
  </si>
  <si>
    <t>2013804</t>
  </si>
  <si>
    <t xml:space="preserve">    网信事务</t>
  </si>
  <si>
    <t xml:space="preserve">      工会事务</t>
  </si>
  <si>
    <t xml:space="preserve">    建筑业</t>
  </si>
  <si>
    <t xml:space="preserve">      农业保险保费补贴</t>
  </si>
  <si>
    <t>21299</t>
  </si>
  <si>
    <t>2101504</t>
  </si>
  <si>
    <t xml:space="preserve">    港澳台事务</t>
  </si>
  <si>
    <t>2011306</t>
  </si>
  <si>
    <t>2240499</t>
  </si>
  <si>
    <t>2240450</t>
  </si>
  <si>
    <t xml:space="preserve">    金融调控支出</t>
  </si>
  <si>
    <t xml:space="preserve">      从业人员资格考试</t>
  </si>
  <si>
    <t>2130603</t>
  </si>
  <si>
    <t>2130237</t>
  </si>
  <si>
    <t>2111001</t>
  </si>
  <si>
    <t xml:space="preserve">      其他普通教育支出</t>
  </si>
  <si>
    <t>20208</t>
  </si>
  <si>
    <t>20204</t>
  </si>
  <si>
    <t>2011302</t>
  </si>
  <si>
    <t xml:space="preserve">      消防应急救援</t>
  </si>
  <si>
    <t xml:space="preserve">    应急管理事务</t>
  </si>
  <si>
    <t xml:space="preserve">    交通运输</t>
  </si>
  <si>
    <t>2170206</t>
  </si>
  <si>
    <t xml:space="preserve">      其他商业流通事务支出</t>
  </si>
  <si>
    <t>2150804</t>
  </si>
  <si>
    <t xml:space="preserve">      石油加工、炼焦及核燃料加工业</t>
  </si>
  <si>
    <t>2140112</t>
  </si>
  <si>
    <t xml:space="preserve">      水利安全监督</t>
  </si>
  <si>
    <t>2080102</t>
  </si>
  <si>
    <t>2070109</t>
  </si>
  <si>
    <t>2070105</t>
  </si>
  <si>
    <t>2060404</t>
  </si>
  <si>
    <t xml:space="preserve">      保密技术</t>
  </si>
  <si>
    <t xml:space="preserve">      国际组织会费</t>
  </si>
  <si>
    <t xml:space="preserve">      审计管理</t>
  </si>
  <si>
    <t xml:space="preserve">      农药储备</t>
  </si>
  <si>
    <t>2170202</t>
  </si>
  <si>
    <t xml:space="preserve">    目标价格补贴</t>
  </si>
  <si>
    <t xml:space="preserve">    农村综合改革</t>
  </si>
  <si>
    <t>2080106</t>
  </si>
  <si>
    <t>2070101</t>
  </si>
  <si>
    <t xml:space="preserve">      核应急</t>
  </si>
  <si>
    <t>2060899</t>
  </si>
  <si>
    <t>2040219</t>
  </si>
  <si>
    <t>科目名称</t>
  </si>
  <si>
    <t xml:space="preserve">      地方政府一般债券付息支出</t>
  </si>
  <si>
    <t>232</t>
  </si>
  <si>
    <t xml:space="preserve">      其他重要商品储备支出</t>
  </si>
  <si>
    <t xml:space="preserve">      气象预报预测</t>
  </si>
  <si>
    <t xml:space="preserve">      民贸企业补贴</t>
  </si>
  <si>
    <t xml:space="preserve">    成品油价格改革对交通运输的补贴</t>
  </si>
  <si>
    <t>2130302</t>
  </si>
  <si>
    <t>2110599</t>
  </si>
  <si>
    <t xml:space="preserve">      城乡医疗救助</t>
  </si>
  <si>
    <t xml:space="preserve">      城市社区卫生机构</t>
  </si>
  <si>
    <t xml:space="preserve">      部队供应</t>
  </si>
  <si>
    <t xml:space="preserve">      科普活动</t>
  </si>
  <si>
    <t xml:space="preserve">      武装警察部队</t>
  </si>
  <si>
    <t xml:space="preserve">      医疗器械事务</t>
  </si>
  <si>
    <t xml:space="preserve">    扶贫</t>
  </si>
  <si>
    <t xml:space="preserve">      大中型水库移民后期扶持专项支出</t>
  </si>
  <si>
    <t>2130306</t>
  </si>
  <si>
    <t xml:space="preserve">      行业业务管理</t>
  </si>
  <si>
    <t xml:space="preserve">      劳动人事争议调解仲裁</t>
  </si>
  <si>
    <t>20701</t>
  </si>
  <si>
    <t xml:space="preserve">    留学教育</t>
  </si>
  <si>
    <t>2020504</t>
  </si>
  <si>
    <t xml:space="preserve">      缉私办案</t>
  </si>
  <si>
    <t>2200599</t>
  </si>
  <si>
    <t xml:space="preserve">      气象法规与标准</t>
  </si>
  <si>
    <t>2160202</t>
  </si>
  <si>
    <t>2140499</t>
  </si>
  <si>
    <t xml:space="preserve">      在乡复员、退伍军人生活补助</t>
  </si>
  <si>
    <t>2070899</t>
  </si>
  <si>
    <t>2060101</t>
  </si>
  <si>
    <t xml:space="preserve">    组织事务</t>
  </si>
  <si>
    <t xml:space="preserve">    档案事务</t>
  </si>
  <si>
    <t xml:space="preserve">      专利执法</t>
  </si>
  <si>
    <t xml:space="preserve">      粮食财务挂账消化款</t>
  </si>
  <si>
    <t>2200513</t>
  </si>
  <si>
    <t xml:space="preserve">      农村综合改革示范试点补助</t>
  </si>
  <si>
    <t xml:space="preserve">      农业行业业务管理</t>
  </si>
  <si>
    <t xml:space="preserve">      用一般公共预算补充基金</t>
  </si>
  <si>
    <t xml:space="preserve">    科技重大项目</t>
  </si>
  <si>
    <t xml:space="preserve">      自然科学基金</t>
  </si>
  <si>
    <t xml:space="preserve">      专利试点和产业化推进</t>
  </si>
  <si>
    <t xml:space="preserve">      专项贷款利息</t>
  </si>
  <si>
    <t xml:space="preserve">      对农村道路客运的补贴</t>
  </si>
  <si>
    <t xml:space="preserve">      其他铁路运输支出</t>
  </si>
  <si>
    <t xml:space="preserve">      工程建设管理</t>
  </si>
  <si>
    <t xml:space="preserve">      生态保护</t>
  </si>
  <si>
    <t>2101302</t>
  </si>
  <si>
    <t xml:space="preserve">      其他公立医院支出</t>
  </si>
  <si>
    <t>20811</t>
  </si>
  <si>
    <t>20406</t>
  </si>
  <si>
    <t>2010599</t>
  </si>
  <si>
    <t>2010550</t>
  </si>
  <si>
    <t xml:space="preserve">    中央政府国内债务发行费用支出</t>
  </si>
  <si>
    <t xml:space="preserve">      通信设备、计算机及其他电子设备制造业</t>
  </si>
  <si>
    <t xml:space="preserve">      前期工作</t>
  </si>
  <si>
    <t xml:space="preserve">      农村电网建设</t>
  </si>
  <si>
    <t>20819</t>
  </si>
  <si>
    <t xml:space="preserve">      事业单位离退休</t>
  </si>
  <si>
    <t>20402</t>
  </si>
  <si>
    <t xml:space="preserve">      其他国际发展合作支出</t>
  </si>
  <si>
    <t xml:space="preserve">      外资管理</t>
  </si>
  <si>
    <t xml:space="preserve">      大案要案查处</t>
  </si>
  <si>
    <t>2010908</t>
  </si>
  <si>
    <t>2320302</t>
  </si>
  <si>
    <t>2150215</t>
  </si>
  <si>
    <t>2080704</t>
  </si>
  <si>
    <t>2060202</t>
  </si>
  <si>
    <t>2040499</t>
  </si>
  <si>
    <t>2040450</t>
  </si>
  <si>
    <t xml:space="preserve">    国防动员</t>
  </si>
  <si>
    <t xml:space="preserve">      商标管理</t>
  </si>
  <si>
    <t xml:space="preserve">      安全生产基础</t>
  </si>
  <si>
    <t xml:space="preserve">      其他文化体育与传媒支出</t>
  </si>
  <si>
    <t>2060206</t>
  </si>
  <si>
    <t>2040804</t>
  </si>
  <si>
    <t xml:space="preserve">      检验检疫</t>
  </si>
  <si>
    <t xml:space="preserve">      铁路路网建设</t>
  </si>
  <si>
    <t xml:space="preserve">      水利工程建设</t>
  </si>
  <si>
    <t>2110306</t>
  </si>
  <si>
    <t>21103</t>
  </si>
  <si>
    <t xml:space="preserve">      军队移交政府离退休干部管理机构</t>
  </si>
  <si>
    <t xml:space="preserve">      民族工作专项</t>
  </si>
  <si>
    <t>20114</t>
  </si>
  <si>
    <t xml:space="preserve">    人大事务</t>
  </si>
  <si>
    <t>2240703</t>
  </si>
  <si>
    <t xml:space="preserve">      煤炭储备</t>
  </si>
  <si>
    <t>2130599</t>
  </si>
  <si>
    <t>2130550</t>
  </si>
  <si>
    <t xml:space="preserve">      对高校毕业生到基层任职补助</t>
  </si>
  <si>
    <t xml:space="preserve">    退牧还草</t>
  </si>
  <si>
    <t>21107</t>
  </si>
  <si>
    <t>2110302</t>
  </si>
  <si>
    <t xml:space="preserve">      妇幼保健机构</t>
  </si>
  <si>
    <t xml:space="preserve">      国家赔偿费用支出</t>
  </si>
  <si>
    <t>20110</t>
  </si>
  <si>
    <t>2200306</t>
  </si>
  <si>
    <t>2140206</t>
  </si>
  <si>
    <t xml:space="preserve">      水路运输管理支出</t>
  </si>
  <si>
    <t xml:space="preserve">      其他普惠金融发展支出</t>
  </si>
  <si>
    <t xml:space="preserve">      退耕现金</t>
  </si>
  <si>
    <t xml:space="preserve">    人力资源和社会保障管理事务</t>
  </si>
  <si>
    <t>2050404</t>
  </si>
  <si>
    <t>2013899</t>
  </si>
  <si>
    <t>2013850</t>
  </si>
  <si>
    <t xml:space="preserve">    中央政府国外债务发行费用支出</t>
  </si>
  <si>
    <t>2220599</t>
  </si>
  <si>
    <t xml:space="preserve">      住房公积金</t>
  </si>
  <si>
    <t>2200302</t>
  </si>
  <si>
    <t>2150703</t>
  </si>
  <si>
    <t>2140202</t>
  </si>
  <si>
    <t xml:space="preserve">      贷款贴息</t>
  </si>
  <si>
    <t xml:space="preserve">      转制科研机构</t>
  </si>
  <si>
    <t>2050899</t>
  </si>
  <si>
    <t xml:space="preserve">      犯人改造</t>
  </si>
  <si>
    <t>2040101</t>
  </si>
  <si>
    <t>2013813</t>
  </si>
  <si>
    <t>2013404</t>
  </si>
  <si>
    <t>2012804</t>
  </si>
  <si>
    <t>2240404</t>
  </si>
  <si>
    <t xml:space="preserve">      生产发展</t>
  </si>
  <si>
    <t>20299</t>
  </si>
  <si>
    <t xml:space="preserve">    边界勘界联检</t>
  </si>
  <si>
    <t>2010306</t>
  </si>
  <si>
    <t xml:space="preserve">      其他政协事务支出</t>
  </si>
  <si>
    <t>2130220</t>
  </si>
  <si>
    <t>2101599</t>
  </si>
  <si>
    <t>2101550</t>
  </si>
  <si>
    <t xml:space="preserve">      城市中小学教学设施</t>
  </si>
  <si>
    <t>2010302</t>
  </si>
  <si>
    <t>2140109</t>
  </si>
  <si>
    <t xml:space="preserve">      应对气候变化管理事务</t>
  </si>
  <si>
    <t>2081102</t>
  </si>
  <si>
    <t>2070112</t>
  </si>
  <si>
    <t>2013703</t>
  </si>
  <si>
    <t xml:space="preserve">      其他共产党事务支出</t>
  </si>
  <si>
    <t xml:space="preserve">      其他民族事务支出</t>
  </si>
  <si>
    <t xml:space="preserve">      专项普查活动</t>
  </si>
  <si>
    <t xml:space="preserve">      农村危房改造</t>
  </si>
  <si>
    <t>2150899</t>
  </si>
  <si>
    <t>2140101</t>
  </si>
  <si>
    <t xml:space="preserve">      南水北调技术推广</t>
  </si>
  <si>
    <t xml:space="preserve">      统计监测与信息服务</t>
  </si>
  <si>
    <t>2081106</t>
  </si>
  <si>
    <t>2080111</t>
  </si>
  <si>
    <t>2060499</t>
  </si>
  <si>
    <t>2040202</t>
  </si>
  <si>
    <t>229</t>
  </si>
  <si>
    <t xml:space="preserve">      地震应急救援</t>
  </si>
  <si>
    <t>2240101</t>
  </si>
  <si>
    <t xml:space="preserve">      对出租车的补贴</t>
  </si>
  <si>
    <t>2130319</t>
  </si>
  <si>
    <t>2130315</t>
  </si>
  <si>
    <t>2082002</t>
  </si>
  <si>
    <t>2020599</t>
  </si>
  <si>
    <t>2010603</t>
  </si>
  <si>
    <t xml:space="preserve">      机关服务</t>
  </si>
  <si>
    <t>2240109</t>
  </si>
  <si>
    <t>2240105</t>
  </si>
  <si>
    <t>221</t>
  </si>
  <si>
    <t>21701</t>
  </si>
  <si>
    <t>2130311</t>
  </si>
  <si>
    <t>2010607</t>
  </si>
  <si>
    <t xml:space="preserve">    粮油储备</t>
  </si>
  <si>
    <t>2160219</t>
  </si>
  <si>
    <t>2150101</t>
  </si>
  <si>
    <t xml:space="preserve">    农业综合开发</t>
  </si>
  <si>
    <t xml:space="preserve">      稳定农民收入补贴</t>
  </si>
  <si>
    <t xml:space="preserve">      新闻通讯</t>
  </si>
  <si>
    <t xml:space="preserve">    科学技术管理事务</t>
  </si>
  <si>
    <t>2050202</t>
  </si>
  <si>
    <t>2040703</t>
  </si>
  <si>
    <t>2200508</t>
  </si>
  <si>
    <t>2200504</t>
  </si>
  <si>
    <t>2150105</t>
  </si>
  <si>
    <t xml:space="preserve">    风沙荒漠治理</t>
  </si>
  <si>
    <t>2080803</t>
  </si>
  <si>
    <t>2070804</t>
  </si>
  <si>
    <t>2050206</t>
  </si>
  <si>
    <t>2040707</t>
  </si>
  <si>
    <t>2013202</t>
  </si>
  <si>
    <t xml:space="preserve">    政府办公厅(室)及相关机构事务</t>
  </si>
  <si>
    <t xml:space="preserve">      事业运行</t>
  </si>
  <si>
    <t>2240202</t>
  </si>
  <si>
    <t>21406</t>
  </si>
  <si>
    <t xml:space="preserve">      城乡社区规划与管理</t>
  </si>
  <si>
    <t xml:space="preserve">       清洁生产专项支出</t>
  </si>
  <si>
    <t xml:space="preserve">      已垦草原退耕还草</t>
  </si>
  <si>
    <t>2110603</t>
  </si>
  <si>
    <t>2100302</t>
  </si>
  <si>
    <t>20806</t>
  </si>
  <si>
    <t xml:space="preserve">      成人高等教育</t>
  </si>
  <si>
    <t>2010999</t>
  </si>
  <si>
    <t>2010950</t>
  </si>
  <si>
    <t xml:space="preserve">    车辆购置税支出</t>
  </si>
  <si>
    <t>21402</t>
  </si>
  <si>
    <t xml:space="preserve">      其他医疗保障管理事务支出</t>
  </si>
  <si>
    <t xml:space="preserve">      其他公共卫生支出</t>
  </si>
  <si>
    <t>20802</t>
  </si>
  <si>
    <t xml:space="preserve">      国防教育</t>
  </si>
  <si>
    <t>2010508</t>
  </si>
  <si>
    <t>2010504</t>
  </si>
  <si>
    <t xml:space="preserve">      地震事业机构 </t>
  </si>
  <si>
    <t>2210302</t>
  </si>
  <si>
    <t>22003</t>
  </si>
  <si>
    <t>2170499</t>
  </si>
  <si>
    <t>2150202</t>
  </si>
  <si>
    <t xml:space="preserve">    优抚对象医疗</t>
  </si>
  <si>
    <t xml:space="preserve">      其他专业公共卫生机构</t>
  </si>
  <si>
    <t>2080713</t>
  </si>
  <si>
    <t xml:space="preserve">      科技成果转化与扩散</t>
  </si>
  <si>
    <t>2050101</t>
  </si>
  <si>
    <t>2040899</t>
  </si>
  <si>
    <t>2040850</t>
  </si>
  <si>
    <t>2013105</t>
  </si>
  <si>
    <t>2150206</t>
  </si>
  <si>
    <t>2080799</t>
  </si>
  <si>
    <t>2013101</t>
  </si>
  <si>
    <t xml:space="preserve">      对外贸易管理</t>
  </si>
  <si>
    <t xml:space="preserve">      引进人才费用</t>
  </si>
  <si>
    <t xml:space="preserve">    税收事务</t>
  </si>
  <si>
    <t>21502</t>
  </si>
  <si>
    <t>2130112</t>
  </si>
  <si>
    <t>2100206</t>
  </si>
  <si>
    <t xml:space="preserve">      强制隔离戒毒人员生活</t>
  </si>
  <si>
    <t>2010408</t>
  </si>
  <si>
    <t>2010404</t>
  </si>
  <si>
    <t>2240302</t>
  </si>
  <si>
    <t xml:space="preserve">    其他资源勘探信息等支出</t>
  </si>
  <si>
    <t xml:space="preserve">      南水北调工程建设</t>
  </si>
  <si>
    <t xml:space="preserve">      城管执法</t>
  </si>
  <si>
    <t>2100202</t>
  </si>
  <si>
    <t xml:space="preserve">      成人广播电视教育</t>
  </si>
  <si>
    <t>20129</t>
  </si>
  <si>
    <t>20125</t>
  </si>
  <si>
    <t>2011499</t>
  </si>
  <si>
    <t>2011450</t>
  </si>
  <si>
    <t>2010899</t>
  </si>
  <si>
    <t>2010850</t>
  </si>
  <si>
    <t xml:space="preserve">      处理陈化粮补贴</t>
  </si>
  <si>
    <t>2220112</t>
  </si>
  <si>
    <t xml:space="preserve">    住房保障</t>
  </si>
  <si>
    <t xml:space="preserve">      中小企业发展专项</t>
  </si>
  <si>
    <t xml:space="preserve">      其他节能环保支出</t>
  </si>
  <si>
    <t>2080699</t>
  </si>
  <si>
    <t xml:space="preserve">      技校教育</t>
  </si>
  <si>
    <t>2040504</t>
  </si>
  <si>
    <t xml:space="preserve">      审计业务</t>
  </si>
  <si>
    <t>22103</t>
  </si>
  <si>
    <t>2210202</t>
  </si>
  <si>
    <t xml:space="preserve">      地质转产项目财政贴息</t>
  </si>
  <si>
    <t>2159906</t>
  </si>
  <si>
    <t>2150302</t>
  </si>
  <si>
    <t>2140603</t>
  </si>
  <si>
    <t xml:space="preserve">      其他邮政业支出</t>
  </si>
  <si>
    <t xml:space="preserve">      城市最低生活保障金支出</t>
  </si>
  <si>
    <t>2040999</t>
  </si>
  <si>
    <t>2040950</t>
  </si>
  <si>
    <t>2130211</t>
  </si>
  <si>
    <t>2111413</t>
  </si>
  <si>
    <t>2110404</t>
  </si>
  <si>
    <t xml:space="preserve">      其他社会福利支出</t>
  </si>
  <si>
    <t xml:space="preserve">      就业管理事务</t>
  </si>
  <si>
    <t>2010707</t>
  </si>
  <si>
    <t xml:space="preserve">      成品油价格改革对林业的补贴</t>
  </si>
  <si>
    <t xml:space="preserve">      农业资源保护修复与利用</t>
  </si>
  <si>
    <t>2111499</t>
  </si>
  <si>
    <t>2111450</t>
  </si>
  <si>
    <t>2110899</t>
  </si>
  <si>
    <t>2100101</t>
  </si>
  <si>
    <t>2082102</t>
  </si>
  <si>
    <t xml:space="preserve">      伤残抚恤</t>
  </si>
  <si>
    <t>2020499</t>
  </si>
  <si>
    <t>2010703</t>
  </si>
  <si>
    <t xml:space="preserve">      参政议政</t>
  </si>
  <si>
    <t xml:space="preserve">      安全监管</t>
  </si>
  <si>
    <t>22204</t>
  </si>
  <si>
    <t>2220211</t>
  </si>
  <si>
    <t>2210105</t>
  </si>
  <si>
    <t xml:space="preserve">      邮政普遍服务与特殊服务</t>
  </si>
  <si>
    <t>2140504</t>
  </si>
  <si>
    <t>2140130</t>
  </si>
  <si>
    <t xml:space="preserve">      公路和运输安全</t>
  </si>
  <si>
    <t xml:space="preserve">      水利技术推广</t>
  </si>
  <si>
    <t xml:space="preserve">      老龄卫生健康事务</t>
  </si>
  <si>
    <t xml:space="preserve">      儿童福利</t>
  </si>
  <si>
    <t>2080903</t>
  </si>
  <si>
    <t xml:space="preserve">      社会公益研究</t>
  </si>
  <si>
    <t>2040607</t>
  </si>
  <si>
    <t>2013302</t>
  </si>
  <si>
    <t xml:space="preserve">      自然灾害救灾补助</t>
  </si>
  <si>
    <t xml:space="preserve">    物资事务</t>
  </si>
  <si>
    <t>2210101</t>
  </si>
  <si>
    <t>2140138</t>
  </si>
  <si>
    <t xml:space="preserve">      天然林保护工程建设 </t>
  </si>
  <si>
    <t>2050302</t>
  </si>
  <si>
    <t>2040603</t>
  </si>
  <si>
    <t xml:space="preserve">      其他人大事务支出</t>
  </si>
  <si>
    <t>21308</t>
  </si>
  <si>
    <t>21304</t>
  </si>
  <si>
    <t>2110101</t>
  </si>
  <si>
    <t>2101499</t>
  </si>
  <si>
    <t>210</t>
  </si>
  <si>
    <t xml:space="preserve">      归口管理的行政单位离退休</t>
  </si>
  <si>
    <t>2010202</t>
  </si>
  <si>
    <t xml:space="preserve">      人大代表履职能力提升</t>
  </si>
  <si>
    <t>2240508</t>
  </si>
  <si>
    <t>2240504</t>
  </si>
  <si>
    <t xml:space="preserve">      其他物资事务支出</t>
  </si>
  <si>
    <t>214</t>
  </si>
  <si>
    <t xml:space="preserve">      产业化管理</t>
  </si>
  <si>
    <t>2110105</t>
  </si>
  <si>
    <t>2100408</t>
  </si>
  <si>
    <t>2100404</t>
  </si>
  <si>
    <t xml:space="preserve">      残疾人体育</t>
  </si>
  <si>
    <t>20399</t>
  </si>
  <si>
    <t xml:space="preserve">      参事事务</t>
  </si>
  <si>
    <t>2010206</t>
  </si>
  <si>
    <t xml:space="preserve">    能源储备</t>
  </si>
  <si>
    <t xml:space="preserve">      其他保障性安居工程支出</t>
  </si>
  <si>
    <t xml:space="preserve">      海洋环境保护与监测</t>
  </si>
  <si>
    <t>2200101</t>
  </si>
  <si>
    <t xml:space="preserve">    其他支出</t>
  </si>
  <si>
    <t xml:space="preserve">      水利行业业务管理</t>
  </si>
  <si>
    <t xml:space="preserve">      森林生态效益补偿</t>
  </si>
  <si>
    <t xml:space="preserve">      应急救治机构</t>
  </si>
  <si>
    <t xml:space="preserve">      其他社会保障和就业支出</t>
  </si>
  <si>
    <t>2060599</t>
  </si>
  <si>
    <t>2040302</t>
  </si>
  <si>
    <t xml:space="preserve">      其他海关事务支出</t>
  </si>
  <si>
    <t>2200109</t>
  </si>
  <si>
    <t>2200105</t>
  </si>
  <si>
    <t>2150508</t>
  </si>
  <si>
    <t>2081002</t>
  </si>
  <si>
    <t>2013603</t>
  </si>
  <si>
    <t xml:space="preserve">      地质矿产资源与环境调查</t>
  </si>
  <si>
    <t>2130499</t>
  </si>
  <si>
    <t>21007</t>
  </si>
  <si>
    <t xml:space="preserve">      卫生监督机构</t>
  </si>
  <si>
    <t xml:space="preserve">      交强险增值税补助基金支出</t>
  </si>
  <si>
    <t xml:space="preserve">      图书馆</t>
  </si>
  <si>
    <t xml:space="preserve">      其他公共安全支出</t>
  </si>
  <si>
    <t xml:space="preserve">  外交支出</t>
  </si>
  <si>
    <t xml:space="preserve">      其他发展与改革事务支出</t>
  </si>
  <si>
    <t>2010101</t>
  </si>
  <si>
    <t xml:space="preserve">      交通运输设备制造业</t>
  </si>
  <si>
    <t>2130804</t>
  </si>
  <si>
    <t xml:space="preserve">      其他城乡社区支出</t>
  </si>
  <si>
    <t xml:space="preserve">      能源预测预警</t>
  </si>
  <si>
    <t>21003</t>
  </si>
  <si>
    <t xml:space="preserve">      法制建设</t>
  </si>
  <si>
    <t xml:space="preserve">      国际交流活动</t>
  </si>
  <si>
    <t xml:space="preserve">      公务员事务</t>
  </si>
  <si>
    <t>2010109</t>
  </si>
  <si>
    <t>2010105</t>
  </si>
  <si>
    <t xml:space="preserve">    煤矿安全</t>
  </si>
  <si>
    <t>22402</t>
  </si>
  <si>
    <t>2220499</t>
  </si>
  <si>
    <t>2200202</t>
  </si>
  <si>
    <t xml:space="preserve">    资源勘探开发</t>
  </si>
  <si>
    <t>2140302</t>
  </si>
  <si>
    <t xml:space="preserve">      救助打捞</t>
  </si>
  <si>
    <t xml:space="preserve">    医疗救助</t>
  </si>
  <si>
    <t>2050999</t>
  </si>
  <si>
    <t xml:space="preserve">      狱政设施建设</t>
  </si>
  <si>
    <t>22406</t>
  </si>
  <si>
    <t xml:space="preserve">      其他粮油事务支出</t>
  </si>
  <si>
    <t>2200206</t>
  </si>
  <si>
    <t>2140306</t>
  </si>
  <si>
    <t xml:space="preserve">      停伐补助</t>
  </si>
  <si>
    <t xml:space="preserve">      其他群众团体事务支出</t>
  </si>
  <si>
    <t>2012599</t>
  </si>
  <si>
    <t>2012550</t>
  </si>
  <si>
    <t xml:space="preserve">      知识产权宏观管理</t>
  </si>
  <si>
    <t xml:space="preserve">      食糖储备</t>
  </si>
  <si>
    <t xml:space="preserve">      海洋防灾减灾</t>
  </si>
  <si>
    <t>21902</t>
  </si>
  <si>
    <t xml:space="preserve">      其他农业支出</t>
  </si>
  <si>
    <t>2130142</t>
  </si>
  <si>
    <t>2130109</t>
  </si>
  <si>
    <t>2130105</t>
  </si>
  <si>
    <t xml:space="preserve">      财政对职工基本医疗保险基金的补助</t>
  </si>
  <si>
    <t>2100211</t>
  </si>
  <si>
    <t>20502</t>
  </si>
  <si>
    <t xml:space="preserve">    法院</t>
  </si>
  <si>
    <t>20136</t>
  </si>
  <si>
    <t>2011408</t>
  </si>
  <si>
    <t>2011404</t>
  </si>
  <si>
    <t>2010804</t>
  </si>
  <si>
    <t>21906</t>
  </si>
  <si>
    <t xml:space="preserve">    铁路运输</t>
  </si>
  <si>
    <t>2130101</t>
  </si>
  <si>
    <t>2101202</t>
  </si>
  <si>
    <t>20506</t>
  </si>
  <si>
    <t>2020703</t>
  </si>
  <si>
    <t>20132</t>
  </si>
  <si>
    <t>2010499</t>
  </si>
  <si>
    <t>2010450</t>
  </si>
  <si>
    <t>2220105</t>
  </si>
  <si>
    <t xml:space="preserve">      民用航空安全</t>
  </si>
  <si>
    <t xml:space="preserve">    城乡社区管理事务</t>
  </si>
  <si>
    <t>2081699</t>
  </si>
  <si>
    <t>2070607</t>
  </si>
  <si>
    <t>2069902</t>
  </si>
  <si>
    <t>2040904</t>
  </si>
  <si>
    <t xml:space="preserve">      特别业务</t>
  </si>
  <si>
    <t xml:space="preserve">      其他外交支出</t>
  </si>
  <si>
    <t xml:space="preserve">      粮食财务与审计支出</t>
  </si>
  <si>
    <t>2220101</t>
  </si>
  <si>
    <t xml:space="preserve">      气象信息传输及管理</t>
  </si>
  <si>
    <t xml:space="preserve">      交通运输信息化建设</t>
  </si>
  <si>
    <t xml:space="preserve">    林业和草原</t>
  </si>
  <si>
    <t xml:space="preserve">    公共卫生</t>
  </si>
  <si>
    <t>2070603</t>
  </si>
  <si>
    <t>2060302</t>
  </si>
  <si>
    <t>2040599</t>
  </si>
  <si>
    <t>2040550</t>
  </si>
  <si>
    <t>2130206</t>
  </si>
  <si>
    <t xml:space="preserve">      病虫害控制</t>
  </si>
  <si>
    <t>2111408</t>
  </si>
  <si>
    <t>2111404</t>
  </si>
  <si>
    <t>2110804</t>
  </si>
  <si>
    <t xml:space="preserve">      其他自然生态保护支出</t>
  </si>
  <si>
    <t>20601</t>
  </si>
  <si>
    <t>2020404</t>
  </si>
  <si>
    <t xml:space="preserve">      人大监督</t>
  </si>
  <si>
    <t xml:space="preserve">      化肥储备</t>
  </si>
  <si>
    <t>2130202</t>
  </si>
  <si>
    <t xml:space="preserve">      建设市场管理与监督</t>
  </si>
  <si>
    <t>2110499</t>
  </si>
  <si>
    <t>2101101</t>
  </si>
  <si>
    <t>20609</t>
  </si>
  <si>
    <t>20605</t>
  </si>
  <si>
    <t>2030101</t>
  </si>
  <si>
    <t>2020899</t>
  </si>
  <si>
    <t>2020850</t>
  </si>
  <si>
    <t xml:space="preserve">      自然灾害灾后重建补助</t>
  </si>
  <si>
    <t>2220206</t>
  </si>
  <si>
    <t xml:space="preserve">      海水淡化</t>
  </si>
  <si>
    <t xml:space="preserve">      反洗钱</t>
  </si>
  <si>
    <t>2140127</t>
  </si>
  <si>
    <t>2080503</t>
  </si>
  <si>
    <t xml:space="preserve">      艺术表演团体</t>
  </si>
  <si>
    <t>2040610</t>
  </si>
  <si>
    <t xml:space="preserve">    统战事务</t>
  </si>
  <si>
    <t>2012302</t>
  </si>
  <si>
    <t>2220202</t>
  </si>
  <si>
    <t xml:space="preserve">      货币发行</t>
  </si>
  <si>
    <t>2140599</t>
  </si>
  <si>
    <t>2140123</t>
  </si>
  <si>
    <t xml:space="preserve">      “三西”农业建设专项补助</t>
  </si>
  <si>
    <t xml:space="preserve">    污染防治</t>
  </si>
  <si>
    <t>2080507</t>
  </si>
  <si>
    <t xml:space="preserve">      法律援助</t>
  </si>
  <si>
    <t>2040220</t>
  </si>
  <si>
    <t>2299901</t>
  </si>
  <si>
    <t>2240599</t>
  </si>
  <si>
    <t>2240550</t>
  </si>
  <si>
    <t xml:space="preserve">      市场监测及信息管理</t>
  </si>
  <si>
    <t>2111101</t>
  </si>
  <si>
    <t>2100499</t>
  </si>
  <si>
    <t>2082803</t>
  </si>
  <si>
    <t>207</t>
  </si>
  <si>
    <t>20304</t>
  </si>
  <si>
    <t>2020101</t>
  </si>
  <si>
    <t xml:space="preserve">      物资保管与保养</t>
  </si>
  <si>
    <t>21399</t>
  </si>
  <si>
    <t>2130707</t>
  </si>
  <si>
    <t>2130333</t>
  </si>
  <si>
    <t xml:space="preserve">      信息管理</t>
  </si>
  <si>
    <t xml:space="preserve">    循环经济</t>
  </si>
  <si>
    <t xml:space="preserve">      妇产医院</t>
  </si>
  <si>
    <t xml:space="preserve">    国防科研事业</t>
  </si>
  <si>
    <t>203</t>
  </si>
  <si>
    <t xml:space="preserve">      市场监管执法</t>
  </si>
  <si>
    <t xml:space="preserve">      税务办案</t>
  </si>
  <si>
    <t>2200116</t>
  </si>
  <si>
    <t>2170302</t>
  </si>
  <si>
    <t>2160603</t>
  </si>
  <si>
    <t>2150599</t>
  </si>
  <si>
    <t xml:space="preserve">      非金属矿物制品业</t>
  </si>
  <si>
    <t xml:space="preserve">      海事管理</t>
  </si>
  <si>
    <t xml:space="preserve">      灾害风险防治</t>
  </si>
  <si>
    <t xml:space="preserve">      保障性住房租金补贴</t>
  </si>
  <si>
    <t>2200112</t>
  </si>
  <si>
    <t xml:space="preserve">      金融行业电子化建设</t>
  </si>
  <si>
    <t>2160607</t>
  </si>
  <si>
    <t>2150513</t>
  </si>
  <si>
    <t xml:space="preserve">      水土保持</t>
  </si>
  <si>
    <t xml:space="preserve">      中医(民族医)药专项</t>
  </si>
  <si>
    <t xml:space="preserve">      干部教育</t>
  </si>
  <si>
    <t>2012603</t>
  </si>
  <si>
    <t>2130899</t>
  </si>
  <si>
    <t>2120101</t>
  </si>
  <si>
    <t>20828</t>
  </si>
  <si>
    <t>2082799</t>
  </si>
  <si>
    <t>20824</t>
  </si>
  <si>
    <t xml:space="preserve">      其他进修及培训</t>
  </si>
  <si>
    <t xml:space="preserve">      民兵</t>
  </si>
  <si>
    <t>2020202</t>
  </si>
  <si>
    <t>2011101</t>
  </si>
  <si>
    <t xml:space="preserve">      气象服务</t>
  </si>
  <si>
    <t xml:space="preserve">      无线电监管</t>
  </si>
  <si>
    <t>2130408</t>
  </si>
  <si>
    <t>2130404</t>
  </si>
  <si>
    <t>2120109</t>
  </si>
  <si>
    <t>2120105</t>
  </si>
  <si>
    <t>21014</t>
  </si>
  <si>
    <t xml:space="preserve">      重大公共卫生专项</t>
  </si>
  <si>
    <t>20820</t>
  </si>
  <si>
    <t xml:space="preserve">      价格监督检查</t>
  </si>
  <si>
    <t>2011105</t>
  </si>
  <si>
    <t>2200215</t>
  </si>
  <si>
    <t xml:space="preserve">      车辆购置税用于公路等基础设施建设支出</t>
  </si>
  <si>
    <t xml:space="preserve">      船舶检验</t>
  </si>
  <si>
    <t xml:space="preserve">      公路运输管理</t>
  </si>
  <si>
    <t xml:space="preserve">      化解其他公益性乡村债务支出</t>
  </si>
  <si>
    <t>2089901</t>
  </si>
  <si>
    <t>2070302</t>
  </si>
  <si>
    <t>2060603</t>
  </si>
  <si>
    <t>2050599</t>
  </si>
  <si>
    <t>2041001</t>
  </si>
  <si>
    <t xml:space="preserve">      基层司法业务</t>
  </si>
  <si>
    <t>2012504</t>
  </si>
  <si>
    <t>2220404</t>
  </si>
  <si>
    <t xml:space="preserve">      粮食财务挂账利息补贴</t>
  </si>
  <si>
    <t>2200211</t>
  </si>
  <si>
    <t xml:space="preserve">    普惠金融发展支出</t>
  </si>
  <si>
    <t>2079902</t>
  </si>
  <si>
    <t>2070306</t>
  </si>
  <si>
    <t>2050904</t>
  </si>
  <si>
    <t xml:space="preserve">    驻外机构</t>
  </si>
  <si>
    <t>2013599</t>
  </si>
  <si>
    <t>2013550</t>
  </si>
  <si>
    <t>2012999</t>
  </si>
  <si>
    <t>2012950</t>
  </si>
  <si>
    <t xml:space="preserve">      政协会议</t>
  </si>
  <si>
    <t xml:space="preserve">      国家粮油差价补贴</t>
  </si>
  <si>
    <t xml:space="preserve">      其他金融调控支出</t>
  </si>
  <si>
    <t xml:space="preserve">      其他公路水路运输支出</t>
  </si>
  <si>
    <t xml:space="preserve">      创新示范</t>
  </si>
  <si>
    <t>2130501</t>
  </si>
  <si>
    <t xml:space="preserve">      自然保护区等管理</t>
  </si>
  <si>
    <t>2130135</t>
  </si>
  <si>
    <t xml:space="preserve">       其他污染减排支出</t>
  </si>
  <si>
    <t>21111</t>
  </si>
  <si>
    <t>2030602</t>
  </si>
  <si>
    <t>20106</t>
  </si>
  <si>
    <t xml:space="preserve">      车辆购置税用于老旧汽车报废更新补贴</t>
  </si>
  <si>
    <t>2130505</t>
  </si>
  <si>
    <t xml:space="preserve">      技术推广与转化</t>
  </si>
  <si>
    <t>2030606</t>
  </si>
  <si>
    <t>2011008</t>
  </si>
  <si>
    <t>2011004</t>
  </si>
  <si>
    <t>20102</t>
  </si>
  <si>
    <t>2220501</t>
  </si>
  <si>
    <t xml:space="preserve">      其他目标价格补贴</t>
  </si>
  <si>
    <t>2080208</t>
  </si>
  <si>
    <t>2070203</t>
  </si>
  <si>
    <t xml:space="preserve">      文化展示及纪念机构</t>
  </si>
  <si>
    <t>2060702</t>
  </si>
  <si>
    <t xml:space="preserve">    基础研究</t>
  </si>
  <si>
    <t>2050801</t>
  </si>
  <si>
    <t>2040199</t>
  </si>
  <si>
    <t>2013809</t>
  </si>
  <si>
    <t>2013805</t>
  </si>
  <si>
    <t>2220509</t>
  </si>
  <si>
    <t>2220505</t>
  </si>
  <si>
    <t>2170104</t>
  </si>
  <si>
    <t xml:space="preserve">      中医(民族)医院</t>
  </si>
  <si>
    <t xml:space="preserve">    技术研究与开发</t>
  </si>
  <si>
    <t xml:space="preserve">      专项技术基础</t>
  </si>
  <si>
    <t xml:space="preserve">      药品事务</t>
  </si>
  <si>
    <t>2013801</t>
  </si>
  <si>
    <t xml:space="preserve">  债务付息支出</t>
  </si>
  <si>
    <t xml:space="preserve">      行业监管</t>
  </si>
  <si>
    <t>2130602</t>
  </si>
  <si>
    <t>2130236</t>
  </si>
  <si>
    <t>2120303</t>
  </si>
  <si>
    <t>2101501</t>
  </si>
  <si>
    <t xml:space="preserve">    抚恤</t>
  </si>
  <si>
    <t>2030501</t>
  </si>
  <si>
    <t>20205</t>
  </si>
  <si>
    <t xml:space="preserve">      援外优惠贷款贴息</t>
  </si>
  <si>
    <t>2011303</t>
  </si>
  <si>
    <t xml:space="preserve">      其他金融支出</t>
  </si>
  <si>
    <t xml:space="preserve">  交通运输支出</t>
  </si>
  <si>
    <t>2130232</t>
  </si>
  <si>
    <t xml:space="preserve">       生态环境执法监察</t>
  </si>
  <si>
    <t xml:space="preserve">      固体废弃物与化学品</t>
  </si>
  <si>
    <t>2101505</t>
  </si>
  <si>
    <t xml:space="preserve">      疾病应急救助</t>
  </si>
  <si>
    <t xml:space="preserve">  卫生健康支出</t>
  </si>
  <si>
    <t>20201</t>
  </si>
  <si>
    <t>2011307</t>
  </si>
  <si>
    <t xml:space="preserve">      风险基金补助</t>
  </si>
  <si>
    <t>2170203</t>
  </si>
  <si>
    <t>2150801</t>
  </si>
  <si>
    <t xml:space="preserve">    其他交通运输支出</t>
  </si>
  <si>
    <t xml:space="preserve">      车辆购置税其他支出</t>
  </si>
  <si>
    <t>2140199</t>
  </si>
  <si>
    <t xml:space="preserve">    其他卫生健康支出</t>
  </si>
  <si>
    <t xml:space="preserve">      其他退役军人事务管理支出</t>
  </si>
  <si>
    <t>2080107</t>
  </si>
  <si>
    <t>2060401</t>
  </si>
  <si>
    <t xml:space="preserve">      重大科学工程</t>
  </si>
  <si>
    <t xml:space="preserve">    广播电视教育</t>
  </si>
  <si>
    <t xml:space="preserve">      其他司法支出</t>
  </si>
  <si>
    <t xml:space="preserve">    森林消防事务</t>
  </si>
  <si>
    <t>2170207</t>
  </si>
  <si>
    <t xml:space="preserve">      金融部门其他行政支出</t>
  </si>
  <si>
    <t>2150805</t>
  </si>
  <si>
    <t>2080103</t>
  </si>
  <si>
    <t>2070108</t>
  </si>
  <si>
    <t>2070104</t>
  </si>
  <si>
    <t xml:space="preserve">      战略物资储备</t>
  </si>
  <si>
    <t xml:space="preserve">      购房补贴</t>
  </si>
  <si>
    <t>21799</t>
  </si>
  <si>
    <t>2130307</t>
  </si>
  <si>
    <t xml:space="preserve">  教育支出</t>
  </si>
  <si>
    <t xml:space="preserve">      律师公证管理</t>
  </si>
  <si>
    <t xml:space="preserve">      案件审判</t>
  </si>
  <si>
    <t xml:space="preserve">      经济动员</t>
  </si>
  <si>
    <t>233</t>
  </si>
  <si>
    <t>2240199</t>
  </si>
  <si>
    <t>2240150</t>
  </si>
  <si>
    <t xml:space="preserve">      航空摄影</t>
  </si>
  <si>
    <t xml:space="preserve">      黄金事务</t>
  </si>
  <si>
    <t xml:space="preserve">      公路建设</t>
  </si>
  <si>
    <t xml:space="preserve">      抗旱</t>
  </si>
  <si>
    <t>2130303</t>
  </si>
  <si>
    <t>2110901</t>
  </si>
  <si>
    <t xml:space="preserve">      公共就业服务和职业技能鉴定机构</t>
  </si>
  <si>
    <t>20708</t>
  </si>
  <si>
    <t xml:space="preserve">    现役部队</t>
  </si>
  <si>
    <t xml:space="preserve">      人大会议</t>
  </si>
  <si>
    <t xml:space="preserve">      其他应急管理支出</t>
  </si>
  <si>
    <t>2200512</t>
  </si>
  <si>
    <t xml:space="preserve">      其他国有资产监管支出</t>
  </si>
  <si>
    <t xml:space="preserve">    建设市场管理与监督</t>
  </si>
  <si>
    <t xml:space="preserve">      拥军优属</t>
  </si>
  <si>
    <t>2080402</t>
  </si>
  <si>
    <t xml:space="preserve">      专项统计业务</t>
  </si>
  <si>
    <t>23301</t>
  </si>
  <si>
    <t>2220303</t>
  </si>
  <si>
    <t xml:space="preserve">      自然资源社会公益服务</t>
  </si>
  <si>
    <t>2160203</t>
  </si>
  <si>
    <t>2150199</t>
  </si>
  <si>
    <t xml:space="preserve">      应急救援</t>
  </si>
  <si>
    <t xml:space="preserve">      物资轮换</t>
  </si>
  <si>
    <t xml:space="preserve">      海域使用管理</t>
  </si>
  <si>
    <t xml:space="preserve">  资源勘探信息等支出</t>
  </si>
  <si>
    <t xml:space="preserve">      农田水利</t>
  </si>
  <si>
    <t xml:space="preserve">      体育交流与合作</t>
  </si>
  <si>
    <t>20403</t>
  </si>
  <si>
    <t xml:space="preserve">      国家知识产权战略</t>
  </si>
  <si>
    <t>2010909</t>
  </si>
  <si>
    <t>2010905</t>
  </si>
  <si>
    <t xml:space="preserve">      铁路专项运输</t>
  </si>
  <si>
    <t>2120501</t>
  </si>
  <si>
    <t>20810</t>
  </si>
  <si>
    <t xml:space="preserve">    进修及培训</t>
  </si>
  <si>
    <t>20407</t>
  </si>
  <si>
    <t xml:space="preserve">      检察监督</t>
  </si>
  <si>
    <t>2010901</t>
  </si>
  <si>
    <t xml:space="preserve">    统计信息事务</t>
  </si>
  <si>
    <t xml:space="preserve">    自然灾害救灾及恢复重建支出</t>
  </si>
  <si>
    <t xml:space="preserve">  住房保障支出</t>
  </si>
  <si>
    <t>2150210</t>
  </si>
  <si>
    <t xml:space="preserve">    天然林保护</t>
  </si>
  <si>
    <t xml:space="preserve">    中医药</t>
  </si>
  <si>
    <t xml:space="preserve">      交强险罚款收入补助基金支出</t>
  </si>
  <si>
    <t xml:space="preserve">      老年福利</t>
  </si>
  <si>
    <t>2080701</t>
  </si>
  <si>
    <t xml:space="preserve">      其他社会科学支出</t>
  </si>
  <si>
    <t>2060207</t>
  </si>
  <si>
    <t>2040805</t>
  </si>
  <si>
    <t xml:space="preserve">    其他国防支出</t>
  </si>
  <si>
    <t>2013199</t>
  </si>
  <si>
    <t>2013150</t>
  </si>
  <si>
    <t>2320303</t>
  </si>
  <si>
    <t>2170401</t>
  </si>
  <si>
    <t>2150214</t>
  </si>
  <si>
    <t>2080709</t>
  </si>
  <si>
    <t>2080705</t>
  </si>
  <si>
    <t xml:space="preserve">  文化旅游体育与传媒支出</t>
  </si>
  <si>
    <t>2060203</t>
  </si>
  <si>
    <t>2050199</t>
  </si>
  <si>
    <t>2040801</t>
  </si>
  <si>
    <t xml:space="preserve">      其他监狱支出</t>
  </si>
  <si>
    <t>2240702</t>
  </si>
  <si>
    <t>2130901</t>
  </si>
  <si>
    <t>2130122</t>
  </si>
  <si>
    <t>21106</t>
  </si>
  <si>
    <t>2110303</t>
  </si>
  <si>
    <t>2082601</t>
  </si>
  <si>
    <t xml:space="preserve">      农村特困人员救助供养支出</t>
  </si>
  <si>
    <t xml:space="preserve">      离退休人员管理机构</t>
  </si>
  <si>
    <t>20111</t>
  </si>
  <si>
    <t>2011099</t>
  </si>
  <si>
    <t>2011050</t>
  </si>
  <si>
    <t>2130126</t>
  </si>
  <si>
    <t>21102</t>
  </si>
  <si>
    <t xml:space="preserve">    职业教育</t>
  </si>
  <si>
    <t>2200303</t>
  </si>
  <si>
    <t>2170199</t>
  </si>
  <si>
    <t>2170150</t>
  </si>
  <si>
    <t>2150702</t>
  </si>
  <si>
    <t xml:space="preserve">    邮政业支出</t>
  </si>
  <si>
    <t>2140203</t>
  </si>
  <si>
    <t>2050401</t>
  </si>
  <si>
    <t>2013812</t>
  </si>
  <si>
    <t>2013405</t>
  </si>
  <si>
    <t>2140207</t>
  </si>
  <si>
    <t>2080299</t>
  </si>
  <si>
    <t xml:space="preserve">      农村中小学校舍建设</t>
  </si>
  <si>
    <t>2013401</t>
  </si>
  <si>
    <t>2012801</t>
  </si>
  <si>
    <t xml:space="preserve">      日常经济运行调节</t>
  </si>
  <si>
    <t>2240401</t>
  </si>
  <si>
    <t xml:space="preserve">      黑色金属矿勘探和采选</t>
  </si>
  <si>
    <t>2130221</t>
  </si>
  <si>
    <t>21205</t>
  </si>
  <si>
    <t>2082502</t>
  </si>
  <si>
    <t xml:space="preserve">      “两庭”建设</t>
  </si>
  <si>
    <t xml:space="preserve">      物价管理</t>
  </si>
  <si>
    <t xml:space="preserve">      专项业务活动</t>
  </si>
  <si>
    <t>2010303</t>
  </si>
  <si>
    <t xml:space="preserve">      地方政府向外国政府借款付息支出</t>
  </si>
  <si>
    <t>2240405</t>
  </si>
  <si>
    <t xml:space="preserve">      农业生产支持补贴</t>
  </si>
  <si>
    <t>21201</t>
  </si>
  <si>
    <t xml:space="preserve">      突发公共卫生事件应急处理</t>
  </si>
  <si>
    <t xml:space="preserve">      乡镇卫生院</t>
  </si>
  <si>
    <t xml:space="preserve">    体育</t>
  </si>
  <si>
    <t xml:space="preserve">      职业高中教育</t>
  </si>
  <si>
    <t xml:space="preserve">      边海防</t>
  </si>
  <si>
    <t xml:space="preserve">      其他税收事务支出</t>
  </si>
  <si>
    <t xml:space="preserve">      棚户区改造</t>
  </si>
  <si>
    <t>2081107</t>
  </si>
  <si>
    <t xml:space="preserve">    退役安置</t>
  </si>
  <si>
    <t>2080110</t>
  </si>
  <si>
    <t>2070199</t>
  </si>
  <si>
    <t>2060801</t>
  </si>
  <si>
    <t xml:space="preserve">      机构运行</t>
  </si>
  <si>
    <t xml:space="preserve">      其他教育支出</t>
  </si>
  <si>
    <t>2050702</t>
  </si>
  <si>
    <t>2040203</t>
  </si>
  <si>
    <t>2140104</t>
  </si>
  <si>
    <t xml:space="preserve">    卫生健康管理事务</t>
  </si>
  <si>
    <t>2081103</t>
  </si>
  <si>
    <t>2070113</t>
  </si>
  <si>
    <t xml:space="preserve">      其他科学技术普及支出</t>
  </si>
  <si>
    <t>2013702</t>
  </si>
  <si>
    <t xml:space="preserve">      其他自然灾害防治支出</t>
  </si>
  <si>
    <t>2240108</t>
  </si>
  <si>
    <t>2240104</t>
  </si>
  <si>
    <t xml:space="preserve">      海洋卫星</t>
  </si>
  <si>
    <t>220</t>
  </si>
  <si>
    <t xml:space="preserve">      重点金融机构监管</t>
  </si>
  <si>
    <t xml:space="preserve">    公路水路运输</t>
  </si>
  <si>
    <t>2130310</t>
  </si>
  <si>
    <t xml:space="preserve">      福利医院</t>
  </si>
  <si>
    <t xml:space="preserve">      其他民政管理事务支出</t>
  </si>
  <si>
    <t>20799</t>
  </si>
  <si>
    <t>2010606</t>
  </si>
  <si>
    <t>224</t>
  </si>
  <si>
    <t>21704</t>
  </si>
  <si>
    <t xml:space="preserve">      其他南水北调支出</t>
  </si>
  <si>
    <t>2130318</t>
  </si>
  <si>
    <t>2130314</t>
  </si>
  <si>
    <t>2110501</t>
  </si>
  <si>
    <t xml:space="preserve">      劳动保障监察</t>
  </si>
  <si>
    <t xml:space="preserve">      中等职业学校教学设施</t>
  </si>
  <si>
    <t>2010602</t>
  </si>
  <si>
    <t xml:space="preserve">      防震减灾基础管理</t>
  </si>
  <si>
    <t>2200509</t>
  </si>
  <si>
    <t>2150108</t>
  </si>
  <si>
    <t>2150104</t>
  </si>
  <si>
    <t xml:space="preserve">      扶贫贷款奖补和贴息</t>
  </si>
  <si>
    <t xml:space="preserve">      行政单位医疗</t>
  </si>
  <si>
    <t xml:space="preserve">      流浪乞讨人员救助支出</t>
  </si>
  <si>
    <t>2080802</t>
  </si>
  <si>
    <t>2070805</t>
  </si>
  <si>
    <t>2050207</t>
  </si>
  <si>
    <t>2040706</t>
  </si>
  <si>
    <t xml:space="preserve">      国家统一法律职业资格考试</t>
  </si>
  <si>
    <t>2013203</t>
  </si>
  <si>
    <t xml:space="preserve">      协税护税</t>
  </si>
  <si>
    <t>2200501</t>
  </si>
  <si>
    <t xml:space="preserve">      海洋权益维护</t>
  </si>
  <si>
    <t xml:space="preserve">  金融支出</t>
  </si>
  <si>
    <t>2160218</t>
  </si>
  <si>
    <t xml:space="preserve">      纺织业</t>
  </si>
  <si>
    <t>2140401</t>
  </si>
  <si>
    <t xml:space="preserve">      计划生育服务</t>
  </si>
  <si>
    <t>2080806</t>
  </si>
  <si>
    <t>2070801</t>
  </si>
  <si>
    <t>2060199</t>
  </si>
  <si>
    <t>2050203</t>
  </si>
  <si>
    <t>2040702</t>
  </si>
  <si>
    <t>21403</t>
  </si>
  <si>
    <t xml:space="preserve">    退役军人管理事务</t>
  </si>
  <si>
    <t xml:space="preserve">      认证认可监督管理</t>
  </si>
  <si>
    <t xml:space="preserve">      市场监督管理专项</t>
  </si>
  <si>
    <t>2010912</t>
  </si>
  <si>
    <t>2010505</t>
  </si>
  <si>
    <t>2240203</t>
  </si>
  <si>
    <t xml:space="preserve">    金融部门监管支出</t>
  </si>
  <si>
    <t xml:space="preserve">      工艺品及其他制造业</t>
  </si>
  <si>
    <t xml:space="preserve">      其他农业综合开发支出</t>
  </si>
  <si>
    <t xml:space="preserve">      其他水利支出</t>
  </si>
  <si>
    <t>2110602</t>
  </si>
  <si>
    <t xml:space="preserve">      其他优抚对象医疗支出</t>
  </si>
  <si>
    <t>20807</t>
  </si>
  <si>
    <t xml:space="preserve">      旅游行业业务管理</t>
  </si>
  <si>
    <t xml:space="preserve">      技术创新服务体系</t>
  </si>
  <si>
    <t>20410</t>
  </si>
  <si>
    <t>2010501</t>
  </si>
  <si>
    <t>2150207</t>
  </si>
  <si>
    <t xml:space="preserve">      动植物保护</t>
  </si>
  <si>
    <t xml:space="preserve">      城乡社区环境卫生</t>
  </si>
  <si>
    <t xml:space="preserve">      其他财政对社会保险基金的补助</t>
  </si>
  <si>
    <t xml:space="preserve">      社会科学研究</t>
  </si>
  <si>
    <t xml:space="preserve">      退役士兵能力提升</t>
  </si>
  <si>
    <t>2040409</t>
  </si>
  <si>
    <t xml:space="preserve">      国内贸易管理</t>
  </si>
  <si>
    <t xml:space="preserve">      海关监管</t>
  </si>
  <si>
    <t>22002</t>
  </si>
  <si>
    <t>2150203</t>
  </si>
  <si>
    <t>2080712</t>
  </si>
  <si>
    <t xml:space="preserve">      对机关事业单位基本养老保险基金的补助</t>
  </si>
  <si>
    <t>2040401</t>
  </si>
  <si>
    <t xml:space="preserve">      森林消防应急救援</t>
  </si>
  <si>
    <t>2240303</t>
  </si>
  <si>
    <t>21507</t>
  </si>
  <si>
    <t>2130199</t>
  </si>
  <si>
    <t>2100203</t>
  </si>
  <si>
    <t>20128</t>
  </si>
  <si>
    <t>2010401</t>
  </si>
  <si>
    <t xml:space="preserve">    发展与改革事务</t>
  </si>
  <si>
    <t xml:space="preserve">  商业服务业等支出</t>
  </si>
  <si>
    <t>21503</t>
  </si>
  <si>
    <t xml:space="preserve">      森林资源管理</t>
  </si>
  <si>
    <t xml:space="preserve">      事业单位医疗</t>
  </si>
  <si>
    <t>2100207</t>
  </si>
  <si>
    <t xml:space="preserve">      综合业务管理</t>
  </si>
  <si>
    <t xml:space="preserve">    审计事务</t>
  </si>
  <si>
    <t>2010405</t>
  </si>
  <si>
    <t xml:space="preserve">      地质灾害防治</t>
  </si>
  <si>
    <t xml:space="preserve">      煤矿安全监察事务</t>
  </si>
  <si>
    <t>2220199</t>
  </si>
  <si>
    <t>2220150</t>
  </si>
  <si>
    <t>2210203</t>
  </si>
  <si>
    <t>22102</t>
  </si>
  <si>
    <t>2150303</t>
  </si>
  <si>
    <t>2140602</t>
  </si>
  <si>
    <t xml:space="preserve">      体育竞赛</t>
  </si>
  <si>
    <t xml:space="preserve">      高中教育</t>
  </si>
  <si>
    <t>2040501</t>
  </si>
  <si>
    <t xml:space="preserve">      专利审批</t>
  </si>
  <si>
    <t xml:space="preserve">      税务登记证及发票管理</t>
  </si>
  <si>
    <t>2220113</t>
  </si>
  <si>
    <t xml:space="preserve">    城乡社区规划与管理</t>
  </si>
  <si>
    <t xml:space="preserve">      行业医院</t>
  </si>
  <si>
    <t>2081601</t>
  </si>
  <si>
    <t xml:space="preserve">      义务兵优待</t>
  </si>
  <si>
    <t>2040505</t>
  </si>
  <si>
    <t xml:space="preserve">      煤炭勘探开采和洗选</t>
  </si>
  <si>
    <t xml:space="preserve">      执法与监督</t>
  </si>
  <si>
    <t>2110401</t>
  </si>
  <si>
    <t>2101199</t>
  </si>
  <si>
    <t xml:space="preserve">      其他行政事业单位离退休支出</t>
  </si>
  <si>
    <t xml:space="preserve">      文化和旅游交流与合作</t>
  </si>
  <si>
    <t>2020801</t>
  </si>
  <si>
    <t>2010702</t>
  </si>
  <si>
    <t xml:space="preserve">      石油和天然气勘探开采</t>
  </si>
  <si>
    <t>2130210</t>
  </si>
  <si>
    <t xml:space="preserve">      其他人力资源和社会保障管理事务支出</t>
  </si>
  <si>
    <t>20699</t>
  </si>
  <si>
    <t xml:space="preserve">      其他港澳台事务支出</t>
  </si>
  <si>
    <t>2010706</t>
  </si>
  <si>
    <t>22201</t>
  </si>
  <si>
    <t>2140501</t>
  </si>
  <si>
    <t xml:space="preserve">      民航还贷专项支出</t>
  </si>
  <si>
    <t>2140139</t>
  </si>
  <si>
    <t xml:space="preserve">      其他能源管理事务支出</t>
  </si>
  <si>
    <t xml:space="preserve">      其他退牧还草支出</t>
  </si>
  <si>
    <t>2050303</t>
  </si>
  <si>
    <t>2040602</t>
  </si>
  <si>
    <t xml:space="preserve">    政协事务</t>
  </si>
  <si>
    <t>22205</t>
  </si>
  <si>
    <t>2220210</t>
  </si>
  <si>
    <t>2210104</t>
  </si>
  <si>
    <t xml:space="preserve">      基础测绘</t>
  </si>
  <si>
    <t xml:space="preserve">      非金属矿勘探和采选</t>
  </si>
  <si>
    <t>2140505</t>
  </si>
  <si>
    <t>2140131</t>
  </si>
  <si>
    <t>2080902</t>
  </si>
  <si>
    <t>2040606</t>
  </si>
  <si>
    <t xml:space="preserve">    对外援助</t>
  </si>
  <si>
    <t>2013303</t>
  </si>
  <si>
    <t>2240509</t>
  </si>
  <si>
    <t>2240505</t>
  </si>
  <si>
    <t xml:space="preserve">      国外风险勘查</t>
  </si>
  <si>
    <t>219</t>
  </si>
  <si>
    <t>215</t>
  </si>
  <si>
    <t>21301</t>
  </si>
  <si>
    <t>2110108</t>
  </si>
  <si>
    <t>2110104</t>
  </si>
  <si>
    <t>2100409</t>
  </si>
  <si>
    <t>2100405</t>
  </si>
  <si>
    <t xml:space="preserve">      社会事业发展规划</t>
  </si>
  <si>
    <t>2240501</t>
  </si>
  <si>
    <t xml:space="preserve">  粮油物资储备支出</t>
  </si>
  <si>
    <t xml:space="preserve">      提租补贴</t>
  </si>
  <si>
    <t>21309</t>
  </si>
  <si>
    <t>21305</t>
  </si>
  <si>
    <t>2130321</t>
  </si>
  <si>
    <t>2111199</t>
  </si>
  <si>
    <t xml:space="preserve">      社会保险补助</t>
  </si>
  <si>
    <t>211</t>
  </si>
  <si>
    <t>2100401</t>
  </si>
  <si>
    <t>2082402</t>
  </si>
  <si>
    <t>2020199</t>
  </si>
  <si>
    <t>2020150</t>
  </si>
  <si>
    <t xml:space="preserve">    其他共产党事务支出</t>
  </si>
  <si>
    <t>2010203</t>
  </si>
  <si>
    <t xml:space="preserve">      粮食信息统计</t>
  </si>
  <si>
    <t>2200108</t>
  </si>
  <si>
    <t>2200104</t>
  </si>
  <si>
    <t>2150509</t>
  </si>
  <si>
    <t>2150505</t>
  </si>
  <si>
    <t xml:space="preserve">      森林培育</t>
  </si>
  <si>
    <t xml:space="preserve">      其他环境监测与监察支出</t>
  </si>
  <si>
    <t>2081003</t>
  </si>
  <si>
    <t xml:space="preserve">    教育管理事务</t>
  </si>
  <si>
    <t>2013602</t>
  </si>
  <si>
    <t xml:space="preserve">      政务公开审批</t>
  </si>
  <si>
    <t xml:space="preserve">      土地资源利用与保护</t>
  </si>
  <si>
    <t xml:space="preserve">      技术改造支出</t>
  </si>
  <si>
    <t xml:space="preserve">      工业和信息产业战略研究与标准制定</t>
  </si>
  <si>
    <t>2150501</t>
  </si>
  <si>
    <t xml:space="preserve">      艺术表演场所</t>
  </si>
  <si>
    <t>2060901</t>
  </si>
  <si>
    <t xml:space="preserve">      其他科技条件与服务支出</t>
  </si>
  <si>
    <t>2050602</t>
  </si>
  <si>
    <t>2040303</t>
  </si>
  <si>
    <t xml:space="preserve">    民主党派及工商联事务</t>
  </si>
  <si>
    <t xml:space="preserve">    商贸事务</t>
  </si>
  <si>
    <t xml:space="preserve">      专项服务</t>
  </si>
  <si>
    <t>2130805</t>
  </si>
  <si>
    <t xml:space="preserve">      防灾救灾</t>
  </si>
  <si>
    <t>21002</t>
  </si>
  <si>
    <t xml:space="preserve">      其他统战事务支出</t>
  </si>
  <si>
    <t xml:space="preserve">    民族事务</t>
  </si>
  <si>
    <t>2010108</t>
  </si>
  <si>
    <t>2010104</t>
  </si>
  <si>
    <t>2240602</t>
  </si>
  <si>
    <t>2130801</t>
  </si>
  <si>
    <t>2120199</t>
  </si>
  <si>
    <t>2110203</t>
  </si>
  <si>
    <t>21006</t>
  </si>
  <si>
    <t>2082701</t>
  </si>
  <si>
    <t xml:space="preserve">      出版发行</t>
  </si>
  <si>
    <t xml:space="preserve">    应用研究</t>
  </si>
  <si>
    <t xml:space="preserve">    对外联络事务</t>
  </si>
  <si>
    <t>2011199</t>
  </si>
  <si>
    <t>2011150</t>
  </si>
  <si>
    <t xml:space="preserve">    地方政府一般债务付息支出</t>
  </si>
  <si>
    <t>22407</t>
  </si>
  <si>
    <t>2200207</t>
  </si>
  <si>
    <t xml:space="preserve">  援助其他地区支出</t>
  </si>
  <si>
    <t>2140307</t>
  </si>
  <si>
    <t>2013501</t>
  </si>
  <si>
    <t xml:space="preserve">    宣传事务</t>
  </si>
  <si>
    <t>2012901</t>
  </si>
  <si>
    <t xml:space="preserve">    地方政府一般债务发行费用支出</t>
  </si>
  <si>
    <t>22403</t>
  </si>
  <si>
    <t>2200203</t>
  </si>
  <si>
    <t>2140303</t>
  </si>
  <si>
    <t xml:space="preserve">      国际河流治理与管理</t>
  </si>
  <si>
    <t xml:space="preserve">      疾病预防控制机构</t>
  </si>
  <si>
    <t xml:space="preserve">    特困人员救助供养</t>
  </si>
  <si>
    <t xml:space="preserve">      其他基础研究支出</t>
  </si>
  <si>
    <t>2050501</t>
  </si>
  <si>
    <t>2041099</t>
  </si>
  <si>
    <t xml:space="preserve">      国际组织捐赠</t>
  </si>
  <si>
    <t>21907</t>
  </si>
  <si>
    <t xml:space="preserve">      林区公共支出</t>
  </si>
  <si>
    <t xml:space="preserve">      优抚对象医疗补助</t>
  </si>
  <si>
    <t>20507</t>
  </si>
  <si>
    <t>2020702</t>
  </si>
  <si>
    <t>20133</t>
  </si>
  <si>
    <t>2011401</t>
  </si>
  <si>
    <t>2010801</t>
  </si>
  <si>
    <t>21903</t>
  </si>
  <si>
    <t>2130108</t>
  </si>
  <si>
    <t>2130104</t>
  </si>
  <si>
    <t xml:space="preserve">      其他城乡社区管理事务支出</t>
  </si>
  <si>
    <t xml:space="preserve">      其他计划生育事务支出</t>
  </si>
  <si>
    <t>2100210</t>
  </si>
  <si>
    <t xml:space="preserve">      重点研发计划</t>
  </si>
  <si>
    <t>20503</t>
  </si>
  <si>
    <t>20137</t>
  </si>
  <si>
    <t>2011409</t>
  </si>
  <si>
    <t>2011405</t>
  </si>
  <si>
    <t xml:space="preserve">    人力资源事务</t>
  </si>
  <si>
    <t>2010805</t>
  </si>
  <si>
    <t>2070602</t>
  </si>
  <si>
    <t>2060303</t>
  </si>
  <si>
    <t>2040901</t>
  </si>
  <si>
    <t>2220104</t>
  </si>
  <si>
    <t xml:space="preserve">      公有住房建设和维修改造支出</t>
  </si>
  <si>
    <t>2080601</t>
  </si>
  <si>
    <t xml:space="preserve">      机关事业单位基本养老保险缴费支出</t>
  </si>
  <si>
    <t>2070606</t>
  </si>
  <si>
    <t>2069903</t>
  </si>
  <si>
    <t xml:space="preserve">      学前教育</t>
  </si>
  <si>
    <t>2040905</t>
  </si>
  <si>
    <t xml:space="preserve">      国有农场办社会职能改革补助</t>
  </si>
  <si>
    <t xml:space="preserve">      水文测报</t>
  </si>
  <si>
    <t>2130203</t>
  </si>
  <si>
    <t>2111401</t>
  </si>
  <si>
    <t>2100199</t>
  </si>
  <si>
    <t xml:space="preserve">    文化和旅游</t>
  </si>
  <si>
    <t>20608</t>
  </si>
  <si>
    <t>20604</t>
  </si>
  <si>
    <t>2020401</t>
  </si>
  <si>
    <t xml:space="preserve">  一般公共服务支出</t>
  </si>
  <si>
    <t xml:space="preserve">      金融稽查与案件处理</t>
  </si>
  <si>
    <t>21699</t>
  </si>
  <si>
    <t>2130207</t>
  </si>
  <si>
    <t>2111409</t>
  </si>
  <si>
    <t>2111405</t>
  </si>
  <si>
    <t xml:space="preserve">      政策性社会性支出补助</t>
  </si>
  <si>
    <t xml:space="preserve">      其他企业改革发展补助</t>
  </si>
  <si>
    <t xml:space="preserve">    党委办公厅(室)及相关机构事务</t>
  </si>
  <si>
    <t>23201</t>
  </si>
  <si>
    <t xml:space="preserve">    重要商品储备</t>
  </si>
  <si>
    <t>2220203</t>
  </si>
  <si>
    <t>2210199</t>
  </si>
  <si>
    <t xml:space="preserve">      金融服务</t>
  </si>
  <si>
    <t>2140122</t>
  </si>
  <si>
    <t>2080506</t>
  </si>
  <si>
    <t xml:space="preserve">      犯人生活</t>
  </si>
  <si>
    <t>2040221</t>
  </si>
  <si>
    <t xml:space="preserve">      其他商贸事务支出</t>
  </si>
  <si>
    <t>2220207</t>
  </si>
  <si>
    <t xml:space="preserve">      粮食风险基金</t>
  </si>
  <si>
    <t xml:space="preserve">    住房改革支出</t>
  </si>
  <si>
    <t xml:space="preserve">      自然资源规划及管理</t>
  </si>
  <si>
    <t xml:space="preserve">      黑色金属冶炼及压延加工业</t>
  </si>
  <si>
    <t xml:space="preserve">      其他资源勘探业支出</t>
  </si>
  <si>
    <t xml:space="preserve">    退耕还林</t>
  </si>
  <si>
    <t xml:space="preserve">      放射源和放射性废物监管</t>
  </si>
  <si>
    <t>2081902</t>
  </si>
  <si>
    <t>2080502</t>
  </si>
  <si>
    <t xml:space="preserve">      文化创作与保护</t>
  </si>
  <si>
    <t xml:space="preserve">      其他技术研究与开发支出</t>
  </si>
  <si>
    <t xml:space="preserve">      其他成人教育支出</t>
  </si>
  <si>
    <t>2040611</t>
  </si>
  <si>
    <t>2012303</t>
  </si>
  <si>
    <t xml:space="preserve">    知识产权事务</t>
  </si>
  <si>
    <t>2130706</t>
  </si>
  <si>
    <t xml:space="preserve">      农村道路建设</t>
  </si>
  <si>
    <t xml:space="preserve">      能源行业管理</t>
  </si>
  <si>
    <t>2111104</t>
  </si>
  <si>
    <t xml:space="preserve">    公安</t>
  </si>
  <si>
    <t>20301</t>
  </si>
  <si>
    <t>2020104</t>
  </si>
  <si>
    <t>202</t>
  </si>
  <si>
    <t xml:space="preserve">      战略规划与实施</t>
  </si>
  <si>
    <t>2110199</t>
  </si>
  <si>
    <t>2101401</t>
  </si>
  <si>
    <t>2082802</t>
  </si>
  <si>
    <t xml:space="preserve">      其他红十字事业支出</t>
  </si>
  <si>
    <t xml:space="preserve">    补充全国社会保障基金</t>
  </si>
  <si>
    <t>206</t>
  </si>
  <si>
    <t xml:space="preserve">      其他缉私警察支出</t>
  </si>
  <si>
    <t xml:space="preserve">    强制隔离戒毒</t>
  </si>
  <si>
    <t xml:space="preserve">      专项工程</t>
  </si>
  <si>
    <t>20305</t>
  </si>
  <si>
    <t>2030401</t>
  </si>
  <si>
    <t>2200113</t>
  </si>
  <si>
    <t xml:space="preserve">      人民防空</t>
  </si>
  <si>
    <t>2012602</t>
  </si>
  <si>
    <t xml:space="preserve">      关税征管</t>
  </si>
  <si>
    <t>2200199</t>
  </si>
  <si>
    <t>2200150</t>
  </si>
  <si>
    <t>2170303</t>
  </si>
  <si>
    <t>2160602</t>
  </si>
  <si>
    <t xml:space="preserve">    国有资产监管</t>
  </si>
  <si>
    <t xml:space="preserve">      能源战略规划与实施</t>
  </si>
  <si>
    <t xml:space="preserve">      其他环境保护管理事务支出</t>
  </si>
  <si>
    <t>2060501</t>
  </si>
  <si>
    <t xml:space="preserve">    教育费附加安排的支出</t>
  </si>
  <si>
    <t xml:space="preserve">      中药材扶持资金支出</t>
  </si>
  <si>
    <t xml:space="preserve">      农村基础设施建设</t>
  </si>
  <si>
    <t>2130409</t>
  </si>
  <si>
    <t>2130405</t>
  </si>
  <si>
    <t>2120104</t>
  </si>
  <si>
    <t xml:space="preserve">      其他污染防治支出</t>
  </si>
  <si>
    <t>21015</t>
  </si>
  <si>
    <t>20821</t>
  </si>
  <si>
    <t xml:space="preserve">      高技术研究</t>
  </si>
  <si>
    <t>2011104</t>
  </si>
  <si>
    <t xml:space="preserve">      最低收购价政策支出</t>
  </si>
  <si>
    <t xml:space="preserve">    教育</t>
  </si>
  <si>
    <t>2130401</t>
  </si>
  <si>
    <t xml:space="preserve">      水利建设移民支出</t>
  </si>
  <si>
    <t xml:space="preserve">      国家公园</t>
  </si>
  <si>
    <t>21011</t>
  </si>
  <si>
    <t>20825</t>
  </si>
  <si>
    <t xml:space="preserve">    特殊教育</t>
  </si>
  <si>
    <t>2010199</t>
  </si>
  <si>
    <t>2010150</t>
  </si>
  <si>
    <t xml:space="preserve">      地震环境探察</t>
  </si>
  <si>
    <t>2200210</t>
  </si>
  <si>
    <t>2079903</t>
  </si>
  <si>
    <t xml:space="preserve">      其他体育支出</t>
  </si>
  <si>
    <t>2070307</t>
  </si>
  <si>
    <t>2050905</t>
  </si>
  <si>
    <t>2012501</t>
  </si>
  <si>
    <t xml:space="preserve">      国际组织专项活动</t>
  </si>
  <si>
    <t xml:space="preserve">      信息化建设</t>
  </si>
  <si>
    <t>2220401</t>
  </si>
  <si>
    <t>2200218</t>
  </si>
  <si>
    <t xml:space="preserve">      其他支持中小企业发展和管理支出</t>
  </si>
  <si>
    <t xml:space="preserve">    行政事业单位离退休</t>
  </si>
  <si>
    <t>2070303</t>
  </si>
  <si>
    <t>2060602</t>
  </si>
  <si>
    <t>2050901</t>
  </si>
  <si>
    <t>2012505</t>
  </si>
  <si>
    <t xml:space="preserve">      其他自然灾害生活救助支出</t>
  </si>
  <si>
    <t>2130502</t>
  </si>
  <si>
    <t xml:space="preserve">      成品油价格改革对渔业的补贴</t>
  </si>
  <si>
    <t xml:space="preserve">      住宅建设与房地产市场监管</t>
  </si>
  <si>
    <t>21112</t>
  </si>
  <si>
    <t>2110399</t>
  </si>
  <si>
    <t>2101601</t>
  </si>
  <si>
    <t>2030601</t>
  </si>
  <si>
    <t xml:space="preserve">      其他组织事务支出</t>
  </si>
  <si>
    <t>2011003</t>
  </si>
  <si>
    <t>20109</t>
  </si>
  <si>
    <t>20105</t>
  </si>
  <si>
    <t>2130506</t>
  </si>
  <si>
    <t xml:space="preserve">      其他城乡社区公共设施支出</t>
  </si>
  <si>
    <t xml:space="preserve">      其他退耕还林支出</t>
  </si>
  <si>
    <t xml:space="preserve">      财政对生育保险基金的补助</t>
  </si>
  <si>
    <t>2030605</t>
  </si>
  <si>
    <t>2020304</t>
  </si>
  <si>
    <t>2011007</t>
  </si>
  <si>
    <t>20101</t>
  </si>
  <si>
    <t>2220502</t>
  </si>
  <si>
    <t>2200399</t>
  </si>
  <si>
    <t>2200350</t>
  </si>
  <si>
    <t>2170103</t>
  </si>
  <si>
    <t xml:space="preserve">      科技型中小企业技术创新基金</t>
  </si>
  <si>
    <t>2140299</t>
  </si>
  <si>
    <t xml:space="preserve">      基本公共卫生服务</t>
  </si>
  <si>
    <t xml:space="preserve">      其他农村生活救助</t>
  </si>
  <si>
    <t>2080207</t>
  </si>
  <si>
    <t xml:space="preserve">      民间组织管理</t>
  </si>
  <si>
    <t>2060701</t>
  </si>
  <si>
    <t>2050802</t>
  </si>
  <si>
    <t xml:space="preserve">      边界联检</t>
  </si>
  <si>
    <t>2013806</t>
  </si>
  <si>
    <t xml:space="preserve">      经济体制改革研究</t>
  </si>
  <si>
    <t>2220506</t>
  </si>
  <si>
    <t xml:space="preserve">      防灾减灾</t>
  </si>
  <si>
    <t xml:space="preserve">      执法监管</t>
  </si>
  <si>
    <t>2080203</t>
  </si>
  <si>
    <t>2070204</t>
  </si>
  <si>
    <t>2060705</t>
  </si>
  <si>
    <t xml:space="preserve">      其他教育费附加安排的支出</t>
  </si>
  <si>
    <t xml:space="preserve">      工读学校教育</t>
  </si>
  <si>
    <t>2013802</t>
  </si>
  <si>
    <t xml:space="preserve">      仓库建设</t>
  </si>
  <si>
    <t>2130601</t>
  </si>
  <si>
    <t>2130235</t>
  </si>
  <si>
    <t>2101502</t>
  </si>
  <si>
    <t xml:space="preserve">      成人初等教育</t>
  </si>
  <si>
    <t xml:space="preserve">      国防科研事业</t>
  </si>
  <si>
    <t>20206</t>
  </si>
  <si>
    <t>2010399</t>
  </si>
  <si>
    <t>2010350</t>
  </si>
  <si>
    <t xml:space="preserve">      对村民委员会和村党支部的补助</t>
  </si>
  <si>
    <t>2101506</t>
  </si>
  <si>
    <t>20202</t>
  </si>
  <si>
    <t>2019999</t>
  </si>
  <si>
    <t>2011308</t>
  </si>
  <si>
    <t>2011304</t>
  </si>
  <si>
    <t xml:space="preserve">    金融发展支出</t>
  </si>
  <si>
    <t>2150802</t>
  </si>
  <si>
    <t xml:space="preserve">      其他建筑业支出</t>
  </si>
  <si>
    <t>2140114</t>
  </si>
  <si>
    <t xml:space="preserve">      执业资格注册、资质审查</t>
  </si>
  <si>
    <t xml:space="preserve">      生态环境保护宣传</t>
  </si>
  <si>
    <t xml:space="preserve">      社会福利事业单位</t>
  </si>
  <si>
    <t>2080108</t>
  </si>
  <si>
    <t>2080104</t>
  </si>
  <si>
    <t>2070103</t>
  </si>
  <si>
    <t>2060402</t>
  </si>
  <si>
    <t xml:space="preserve">      其他广播电视教育支出</t>
  </si>
  <si>
    <t>2040299</t>
  </si>
  <si>
    <t>2040250</t>
  </si>
  <si>
    <t xml:space="preserve">      极地考察</t>
  </si>
  <si>
    <t>2170208</t>
  </si>
  <si>
    <t>2170204</t>
  </si>
  <si>
    <t>2140110</t>
  </si>
  <si>
    <t xml:space="preserve">      噪声</t>
  </si>
  <si>
    <t>2081199</t>
  </si>
  <si>
    <t>2070107</t>
  </si>
  <si>
    <t xml:space="preserve">      中央巡视</t>
  </si>
  <si>
    <t>2130308</t>
  </si>
  <si>
    <t>2130304</t>
  </si>
  <si>
    <t>20703</t>
  </si>
  <si>
    <t xml:space="preserve">      社科基金支出</t>
  </si>
  <si>
    <t xml:space="preserve">      森林草原防灾减灾</t>
  </si>
  <si>
    <t xml:space="preserve">      对外交流与合作</t>
  </si>
  <si>
    <t>2120601</t>
  </si>
  <si>
    <t>2220304</t>
  </si>
  <si>
    <t>2200511</t>
  </si>
  <si>
    <t xml:space="preserve">    城乡社区环境卫生</t>
  </si>
  <si>
    <t xml:space="preserve">      其他国家保密支出</t>
  </si>
  <si>
    <t>2013299</t>
  </si>
  <si>
    <t>2013250</t>
  </si>
  <si>
    <t xml:space="preserve">      其他政府办公厅(室)及相关机构事务支出</t>
  </si>
  <si>
    <t>23302</t>
  </si>
  <si>
    <t xml:space="preserve">      专用通信</t>
  </si>
  <si>
    <t xml:space="preserve">      其他农村综合改革支出</t>
  </si>
  <si>
    <t xml:space="preserve">      能源科技装备</t>
  </si>
  <si>
    <t xml:space="preserve">      其他医疗救助支出</t>
  </si>
  <si>
    <t xml:space="preserve">      精神病医院</t>
  </si>
  <si>
    <t xml:space="preserve">      社会科学研究机构</t>
  </si>
  <si>
    <t>2060103</t>
  </si>
  <si>
    <t>2050299</t>
  </si>
  <si>
    <t>21499</t>
  </si>
  <si>
    <t xml:space="preserve">       循环经济</t>
  </si>
  <si>
    <t>20899</t>
  </si>
  <si>
    <t xml:space="preserve">      宣传文化发展专项支出</t>
  </si>
  <si>
    <t xml:space="preserve">      地震预测预报</t>
  </si>
  <si>
    <t>2240299</t>
  </si>
  <si>
    <t xml:space="preserve">      无居民海岛使用金支出</t>
  </si>
  <si>
    <t xml:space="preserve">      其他基层医疗卫生机构支出</t>
  </si>
  <si>
    <t>2100399</t>
  </si>
  <si>
    <t>20408</t>
  </si>
  <si>
    <t>20404</t>
  </si>
  <si>
    <t>2020601</t>
  </si>
  <si>
    <t>2010902</t>
  </si>
  <si>
    <t>2320304</t>
  </si>
  <si>
    <t xml:space="preserve">      住房公积金管理</t>
  </si>
  <si>
    <t>2150213</t>
  </si>
  <si>
    <t>2080702</t>
  </si>
  <si>
    <t>2060204</t>
  </si>
  <si>
    <t>2040806</t>
  </si>
  <si>
    <t xml:space="preserve">      其他地震事务支出</t>
  </si>
  <si>
    <t>2210399</t>
  </si>
  <si>
    <t>2150299</t>
  </si>
  <si>
    <t xml:space="preserve">      港口设施</t>
  </si>
  <si>
    <t xml:space="preserve">      建设项目环评审查与监督</t>
  </si>
  <si>
    <t xml:space="preserve">    计划生育事务</t>
  </si>
  <si>
    <t xml:space="preserve">    其他文化体育与传媒支出</t>
  </si>
  <si>
    <t xml:space="preserve">      重大科技合作项目</t>
  </si>
  <si>
    <t>2040802</t>
  </si>
  <si>
    <t xml:space="preserve">    其他外交支出</t>
  </si>
  <si>
    <t>2240701</t>
  </si>
  <si>
    <t xml:space="preserve">    工业和信息产业监管</t>
  </si>
  <si>
    <t>2130121</t>
  </si>
  <si>
    <t>21109</t>
  </si>
  <si>
    <t>21105</t>
  </si>
  <si>
    <t>2100601</t>
  </si>
  <si>
    <t>2082602</t>
  </si>
  <si>
    <t xml:space="preserve">    红十字事业</t>
  </si>
  <si>
    <t xml:space="preserve">    社会科学</t>
  </si>
  <si>
    <t xml:space="preserve">      其他档案事务支出</t>
  </si>
  <si>
    <t xml:space="preserve">      其他消防事务支出</t>
  </si>
  <si>
    <t>2130125</t>
  </si>
  <si>
    <t>2110304</t>
  </si>
  <si>
    <t>21101</t>
  </si>
  <si>
    <t xml:space="preserve">    纪检监察事务</t>
  </si>
  <si>
    <t>22999</t>
  </si>
  <si>
    <t xml:space="preserve">      天然铀能源储备</t>
  </si>
  <si>
    <t>2150701</t>
  </si>
  <si>
    <t xml:space="preserve">      其他交通运输支出</t>
  </si>
  <si>
    <t xml:space="preserve">      土地治理</t>
  </si>
  <si>
    <t xml:space="preserve">       其他卫生健康支出</t>
  </si>
  <si>
    <t xml:space="preserve">      公益性岗位补贴</t>
  </si>
  <si>
    <t>2070299</t>
  </si>
  <si>
    <t xml:space="preserve">      国际交流与合作</t>
  </si>
  <si>
    <t>2050402</t>
  </si>
  <si>
    <t>2013811</t>
  </si>
  <si>
    <t>2200304</t>
  </si>
  <si>
    <t xml:space="preserve">    商业流通事务</t>
  </si>
  <si>
    <t>2150705</t>
  </si>
  <si>
    <t>2140208</t>
  </si>
  <si>
    <t>2140204</t>
  </si>
  <si>
    <t xml:space="preserve">      农产品加工与促销</t>
  </si>
  <si>
    <t xml:space="preserve">      职业病防治医院</t>
  </si>
  <si>
    <t xml:space="preserve">      旅游宣传</t>
  </si>
  <si>
    <t xml:space="preserve">    对外宣传</t>
  </si>
  <si>
    <t xml:space="preserve">      宗教事务</t>
  </si>
  <si>
    <t>2013402</t>
  </si>
  <si>
    <t>2012802</t>
  </si>
  <si>
    <t xml:space="preserve">      财政国库业务</t>
  </si>
  <si>
    <t>一般公共预算支出合计</t>
  </si>
  <si>
    <t>2240402</t>
  </si>
  <si>
    <t xml:space="preserve">      地质矿产资源利用与保护</t>
  </si>
  <si>
    <t xml:space="preserve">      水质监测</t>
  </si>
  <si>
    <t>21206</t>
  </si>
  <si>
    <t>2120399</t>
  </si>
  <si>
    <t>2082501</t>
  </si>
  <si>
    <t xml:space="preserve">      其他对外合作与交流支出</t>
  </si>
  <si>
    <t>2011399</t>
  </si>
  <si>
    <t>2011350</t>
  </si>
  <si>
    <t>2130226</t>
  </si>
  <si>
    <t>21202</t>
  </si>
  <si>
    <t xml:space="preserve">    科学技术普及</t>
  </si>
  <si>
    <t>2010308</t>
  </si>
  <si>
    <t>2010304</t>
  </si>
  <si>
    <t xml:space="preserve">  债务发行费用支出</t>
  </si>
  <si>
    <t>2170299</t>
  </si>
  <si>
    <t>2140103</t>
  </si>
  <si>
    <t xml:space="preserve">      水利工程运行与维护</t>
  </si>
  <si>
    <t xml:space="preserve">    能源管理事务</t>
  </si>
  <si>
    <t>2081104</t>
  </si>
  <si>
    <t>2070114</t>
  </si>
  <si>
    <t>2060802</t>
  </si>
  <si>
    <t>2050701</t>
  </si>
  <si>
    <t xml:space="preserve">      高等教育</t>
  </si>
  <si>
    <t xml:space="preserve">      小城镇基础设施建设</t>
  </si>
  <si>
    <t xml:space="preserve">      死亡抚恤</t>
  </si>
  <si>
    <t xml:space="preserve">      厂办大集体改革补助</t>
  </si>
  <si>
    <t>2080199</t>
  </si>
  <si>
    <t>2070110</t>
  </si>
  <si>
    <t>2013701</t>
  </si>
  <si>
    <t>2240107</t>
  </si>
  <si>
    <t>21703</t>
  </si>
  <si>
    <t xml:space="preserve">      民航专项运输</t>
  </si>
  <si>
    <t>2139999</t>
  </si>
  <si>
    <t>2130313</t>
  </si>
  <si>
    <t xml:space="preserve">       减排专项支出</t>
  </si>
  <si>
    <t>2110506</t>
  </si>
  <si>
    <t xml:space="preserve">      处理医疗欠费</t>
  </si>
  <si>
    <t xml:space="preserve">    就业补助</t>
  </si>
  <si>
    <t xml:space="preserve">      文化产业发展专项支出</t>
  </si>
  <si>
    <t xml:space="preserve">    文物</t>
  </si>
  <si>
    <t xml:space="preserve">      其他法院支出</t>
  </si>
  <si>
    <t>2010605</t>
  </si>
  <si>
    <t>2240103</t>
  </si>
  <si>
    <t xml:space="preserve">      海港航标维护</t>
  </si>
  <si>
    <t>2130399</t>
  </si>
  <si>
    <t>2130317</t>
  </si>
  <si>
    <t>2110502</t>
  </si>
  <si>
    <t xml:space="preserve">      其他文物支出</t>
  </si>
  <si>
    <t>2010601</t>
  </si>
  <si>
    <t>2200506</t>
  </si>
  <si>
    <t>2150107</t>
  </si>
  <si>
    <t xml:space="preserve">      其他林业和草原支出</t>
  </si>
  <si>
    <t xml:space="preserve">    最低生活保障</t>
  </si>
  <si>
    <t>2080801</t>
  </si>
  <si>
    <t xml:space="preserve">      文化活动</t>
  </si>
  <si>
    <t xml:space="preserve">      学术交流活动</t>
  </si>
  <si>
    <t xml:space="preserve">      化解普通高中债务支出</t>
  </si>
  <si>
    <t>2050204</t>
  </si>
  <si>
    <t>2040705</t>
  </si>
  <si>
    <t xml:space="preserve">      原产地地理标志管理</t>
  </si>
  <si>
    <t xml:space="preserve">      信访事务</t>
  </si>
  <si>
    <t>2220399</t>
  </si>
  <si>
    <t>2200502</t>
  </si>
  <si>
    <t xml:space="preserve">    医疗卫生</t>
  </si>
  <si>
    <t>2160299</t>
  </si>
  <si>
    <t>2160250</t>
  </si>
  <si>
    <t>2160217</t>
  </si>
  <si>
    <t>2150103</t>
  </si>
  <si>
    <t>2140402</t>
  </si>
  <si>
    <t xml:space="preserve">      对村级一事一议的补助</t>
  </si>
  <si>
    <t xml:space="preserve">      水资源节约管理与保护</t>
  </si>
  <si>
    <t xml:space="preserve">    自然生态保护</t>
  </si>
  <si>
    <t xml:space="preserve">      其他退役安置支出</t>
  </si>
  <si>
    <t>2080805</t>
  </si>
  <si>
    <t>2070802</t>
  </si>
  <si>
    <t>2040701</t>
  </si>
  <si>
    <t>2013204</t>
  </si>
  <si>
    <t>2240204</t>
  </si>
  <si>
    <t xml:space="preserve">      边销茶储备</t>
  </si>
  <si>
    <t xml:space="preserve">      气象探测</t>
  </si>
  <si>
    <t xml:space="preserve">      退牧还草工程建设</t>
  </si>
  <si>
    <t>2110605</t>
  </si>
  <si>
    <t xml:space="preserve">    财政对其他社会保险基金的补助</t>
  </si>
  <si>
    <t xml:space="preserve">      财政对企业职工基本养老保险基金的补助</t>
  </si>
  <si>
    <t>20499</t>
  </si>
  <si>
    <t xml:space="preserve">      仲裁</t>
  </si>
  <si>
    <t xml:space="preserve">      其他武装警察部队支出</t>
  </si>
  <si>
    <t>2010911</t>
  </si>
  <si>
    <t>2010506</t>
  </si>
  <si>
    <t>21404</t>
  </si>
  <si>
    <t xml:space="preserve">      医疗保障经办事务</t>
  </si>
  <si>
    <t>2101399</t>
  </si>
  <si>
    <t>20808</t>
  </si>
  <si>
    <t>20804</t>
  </si>
  <si>
    <t xml:space="preserve">      科技馆站</t>
  </si>
  <si>
    <t xml:space="preserve">      缉私业务</t>
  </si>
  <si>
    <t xml:space="preserve">      保密管理</t>
  </si>
  <si>
    <t xml:space="preserve">      化妆品事务</t>
  </si>
  <si>
    <t xml:space="preserve">      其他财政事务支出</t>
  </si>
  <si>
    <t>2010502</t>
  </si>
  <si>
    <t xml:space="preserve">      人大立法</t>
  </si>
  <si>
    <t>22005</t>
  </si>
  <si>
    <t>2150208</t>
  </si>
  <si>
    <t>2150204</t>
  </si>
  <si>
    <t xml:space="preserve">      机关事业单位职业年金缴费支出</t>
  </si>
  <si>
    <t xml:space="preserve">      其他驻外机构支出</t>
  </si>
  <si>
    <t>2013103</t>
  </si>
  <si>
    <t>22001</t>
  </si>
  <si>
    <t xml:space="preserve">       生态环境监测与信息</t>
  </si>
  <si>
    <t xml:space="preserve">      辐射</t>
  </si>
  <si>
    <t>2080711</t>
  </si>
  <si>
    <t>2060299</t>
  </si>
  <si>
    <t>2050103</t>
  </si>
  <si>
    <t>2040402</t>
  </si>
  <si>
    <t xml:space="preserve">      粮油市场调控专项资金</t>
  </si>
  <si>
    <t xml:space="preserve">    测绘事务</t>
  </si>
  <si>
    <t>21508</t>
  </si>
  <si>
    <t>2130114</t>
  </si>
  <si>
    <t xml:space="preserve">    医疗保障管理事务</t>
  </si>
  <si>
    <t>2101299</t>
  </si>
  <si>
    <t xml:space="preserve">      华侨事务</t>
  </si>
  <si>
    <t>2010402</t>
  </si>
  <si>
    <t>2240304</t>
  </si>
  <si>
    <t xml:space="preserve">      自然资源调查</t>
  </si>
  <si>
    <t xml:space="preserve">  自然资源海洋气象等支出</t>
  </si>
  <si>
    <t>21999</t>
  </si>
  <si>
    <t xml:space="preserve">      其他资源勘探信息等支出</t>
  </si>
  <si>
    <t>2130110</t>
  </si>
  <si>
    <t>2100208</t>
  </si>
  <si>
    <t>2100204</t>
  </si>
  <si>
    <t>20599</t>
  </si>
  <si>
    <t xml:space="preserve">      其他检察支出</t>
  </si>
  <si>
    <t>20123</t>
  </si>
  <si>
    <t>2011411</t>
  </si>
  <si>
    <t>2010406</t>
  </si>
  <si>
    <t xml:space="preserve">      代表工作</t>
  </si>
  <si>
    <t>2220118</t>
  </si>
  <si>
    <t>2220114</t>
  </si>
  <si>
    <t>22101</t>
  </si>
  <si>
    <t>2159904</t>
  </si>
  <si>
    <t xml:space="preserve">      战备应急</t>
  </si>
  <si>
    <t>2140601</t>
  </si>
  <si>
    <t xml:space="preserve">      科技重大专项</t>
  </si>
  <si>
    <t>2060399</t>
  </si>
  <si>
    <t>2040502</t>
  </si>
  <si>
    <t xml:space="preserve">      水利执法监督</t>
  </si>
  <si>
    <t>2081602</t>
  </si>
  <si>
    <t xml:space="preserve">      殡葬</t>
  </si>
  <si>
    <t>2069999</t>
  </si>
  <si>
    <t xml:space="preserve">      其他特殊教育支出</t>
  </si>
  <si>
    <t>2040506</t>
  </si>
  <si>
    <t xml:space="preserve">      在华国际会议</t>
  </si>
  <si>
    <t xml:space="preserve">      江河湖库水系综合整治</t>
  </si>
  <si>
    <t>2130299</t>
  </si>
  <si>
    <t>2130217</t>
  </si>
  <si>
    <t xml:space="preserve">      农村公益事业</t>
  </si>
  <si>
    <t>2110402</t>
  </si>
  <si>
    <t xml:space="preserve">    行政事业单位医疗</t>
  </si>
  <si>
    <t>2100103</t>
  </si>
  <si>
    <t xml:space="preserve">    民政管理事务</t>
  </si>
  <si>
    <t xml:space="preserve">      社会保险经办机构</t>
  </si>
  <si>
    <t>2020802</t>
  </si>
  <si>
    <t xml:space="preserve">      国际组织股金及基金</t>
  </si>
  <si>
    <t>2010701</t>
  </si>
  <si>
    <t xml:space="preserve">    其他自然资源海洋气象等支出</t>
  </si>
  <si>
    <t>2130213</t>
  </si>
  <si>
    <t>2111411</t>
  </si>
  <si>
    <t xml:space="preserve">      退耕还林粮食折现补贴</t>
  </si>
  <si>
    <t xml:space="preserve">      水体</t>
  </si>
  <si>
    <t xml:space="preserve">    企业改革补助</t>
  </si>
  <si>
    <t>2010709</t>
  </si>
  <si>
    <t>2010705</t>
  </si>
  <si>
    <t xml:space="preserve">      统计抽样调查</t>
  </si>
  <si>
    <t>2220299</t>
  </si>
  <si>
    <t>2220250</t>
  </si>
  <si>
    <t xml:space="preserve">      物资转移</t>
  </si>
  <si>
    <t>22202</t>
  </si>
  <si>
    <t>2210103</t>
  </si>
  <si>
    <t xml:space="preserve">      国有企业监事会专项</t>
  </si>
  <si>
    <t>2140502</t>
  </si>
  <si>
    <t>2140136</t>
  </si>
  <si>
    <t>2080905</t>
  </si>
  <si>
    <t xml:space="preserve">      产业技术研究与开发</t>
  </si>
  <si>
    <t>2040601</t>
  </si>
  <si>
    <t xml:space="preserve">      防震减灾信息管理</t>
  </si>
  <si>
    <t xml:space="preserve">    城乡社区住宅</t>
  </si>
  <si>
    <t>2210107</t>
  </si>
  <si>
    <t xml:space="preserve">      中央银行亏损补贴</t>
  </si>
  <si>
    <t>2169999</t>
  </si>
  <si>
    <t xml:space="preserve">    其他生活救助</t>
  </si>
  <si>
    <t>2080901</t>
  </si>
  <si>
    <t xml:space="preserve">      应用技术研究与开发</t>
  </si>
  <si>
    <t>2050304</t>
  </si>
  <si>
    <t>2040609</t>
  </si>
  <si>
    <t>2040605</t>
  </si>
  <si>
    <t>2012399</t>
  </si>
  <si>
    <t>2012350</t>
  </si>
  <si>
    <t xml:space="preserve">      中央自然灾害生活补助</t>
  </si>
  <si>
    <t>2240506</t>
  </si>
  <si>
    <t>216</t>
  </si>
  <si>
    <t xml:space="preserve">      其他工业和信息产业监管支出</t>
  </si>
  <si>
    <t>21302</t>
  </si>
  <si>
    <t>2110107</t>
  </si>
  <si>
    <t>2100406</t>
  </si>
  <si>
    <t>2010204</t>
  </si>
  <si>
    <t>2240502</t>
  </si>
  <si>
    <t xml:space="preserve">      海洋执法监察</t>
  </si>
  <si>
    <t xml:space="preserve">      地质勘查基金(周转金)支出</t>
  </si>
  <si>
    <t xml:space="preserve">      棉花目标价格补贴</t>
  </si>
  <si>
    <t>21306</t>
  </si>
  <si>
    <t>2130322</t>
  </si>
  <si>
    <t xml:space="preserve">      水利前期工作</t>
  </si>
  <si>
    <t>212</t>
  </si>
  <si>
    <t>2110103</t>
  </si>
  <si>
    <t>2100402</t>
  </si>
  <si>
    <t>2082401</t>
  </si>
  <si>
    <t xml:space="preserve">      优抚事业单位支出</t>
  </si>
  <si>
    <t xml:space="preserve">      农村中小学教学设施</t>
  </si>
  <si>
    <t>2200107</t>
  </si>
  <si>
    <t xml:space="preserve">    节能环保</t>
  </si>
  <si>
    <t>2150506</t>
  </si>
  <si>
    <t xml:space="preserve">      农村人畜饮水</t>
  </si>
  <si>
    <t xml:space="preserve">      森林管护</t>
  </si>
  <si>
    <t xml:space="preserve">      生态环境国际合作及履约</t>
  </si>
  <si>
    <t xml:space="preserve">    其他社会保障和就业支出</t>
  </si>
  <si>
    <t xml:space="preserve">      退役士兵管理教育</t>
  </si>
  <si>
    <t xml:space="preserve">      重点基础研究规划</t>
  </si>
  <si>
    <t>2040304</t>
  </si>
  <si>
    <t>2013601</t>
  </si>
  <si>
    <t xml:space="preserve">      肉类储备</t>
  </si>
  <si>
    <t>2200103</t>
  </si>
  <si>
    <t>2170399</t>
  </si>
  <si>
    <t>2150502</t>
  </si>
  <si>
    <t>2081004</t>
  </si>
  <si>
    <t>2060902</t>
  </si>
  <si>
    <t>2050601</t>
  </si>
  <si>
    <t xml:space="preserve">      内河运输</t>
  </si>
  <si>
    <t xml:space="preserve">      长江黄河等流域管理</t>
  </si>
  <si>
    <t>2120110</t>
  </si>
  <si>
    <t>2110204</t>
  </si>
  <si>
    <t xml:space="preserve">    环境监测与监察</t>
  </si>
  <si>
    <t>21001</t>
  </si>
  <si>
    <t>2010107</t>
  </si>
  <si>
    <t>2240601</t>
  </si>
  <si>
    <t xml:space="preserve">      化学原料及化学制品制造业</t>
  </si>
  <si>
    <t>2130802</t>
  </si>
  <si>
    <t>2082702</t>
  </si>
  <si>
    <t>2010103</t>
  </si>
  <si>
    <t>22404</t>
  </si>
  <si>
    <t xml:space="preserve">      储备粮油补贴</t>
  </si>
  <si>
    <t>2200208</t>
  </si>
  <si>
    <t>2200204</t>
  </si>
  <si>
    <t>2140308</t>
  </si>
  <si>
    <t>2140304</t>
  </si>
  <si>
    <t xml:space="preserve">    临时救助</t>
  </si>
  <si>
    <t>2079999</t>
  </si>
  <si>
    <t xml:space="preserve">    司法</t>
  </si>
  <si>
    <t>2013502</t>
  </si>
  <si>
    <t>2012902</t>
  </si>
  <si>
    <t xml:space="preserve">      档案馆</t>
  </si>
  <si>
    <t xml:space="preserve">      金融部门其他监管支出</t>
  </si>
  <si>
    <t xml:space="preserve">      服务业基础设施建设</t>
  </si>
  <si>
    <t>2070399</t>
  </si>
  <si>
    <t>2050502</t>
  </si>
  <si>
    <t>2012906</t>
  </si>
  <si>
    <t xml:space="preserve">    中央政府国内债务付息支出</t>
  </si>
  <si>
    <t>2240399</t>
  </si>
  <si>
    <t>21908</t>
  </si>
  <si>
    <t>21904</t>
  </si>
  <si>
    <t xml:space="preserve">      防沙治沙</t>
  </si>
  <si>
    <t>2130148</t>
  </si>
  <si>
    <t>2130103</t>
  </si>
  <si>
    <t>2100299</t>
  </si>
  <si>
    <t xml:space="preserve">      专项科研试制</t>
  </si>
  <si>
    <t>20508</t>
  </si>
  <si>
    <t>20504</t>
  </si>
  <si>
    <t>2020701</t>
  </si>
  <si>
    <t>2011402</t>
  </si>
  <si>
    <t xml:space="preserve">      招商引资</t>
  </si>
  <si>
    <t>2010802</t>
  </si>
  <si>
    <t>21599</t>
  </si>
  <si>
    <t xml:space="preserve">      航标事业发展支出</t>
  </si>
  <si>
    <t xml:space="preserve">    新闻出版电影</t>
  </si>
  <si>
    <t>20138</t>
  </si>
  <si>
    <t>20134</t>
  </si>
  <si>
    <t xml:space="preserve">      台湾事务</t>
  </si>
  <si>
    <t>2011406</t>
  </si>
  <si>
    <t>2010806</t>
  </si>
  <si>
    <t xml:space="preserve">      税务宣传</t>
  </si>
  <si>
    <t>2220103</t>
  </si>
  <si>
    <t xml:space="preserve">      廉租住房</t>
  </si>
  <si>
    <t xml:space="preserve">      海洋矿产资源勘探研究</t>
  </si>
  <si>
    <t>2150399</t>
  </si>
  <si>
    <t xml:space="preserve">      其他专科医院</t>
  </si>
  <si>
    <t>2070601</t>
  </si>
  <si>
    <t xml:space="preserve">      教师进修</t>
  </si>
  <si>
    <t xml:space="preserve">      初等职业教育</t>
  </si>
  <si>
    <t>2040902</t>
  </si>
  <si>
    <t xml:space="preserve">      预算改革业务</t>
  </si>
  <si>
    <t>2220107</t>
  </si>
  <si>
    <t xml:space="preserve">      土地资源调查</t>
  </si>
  <si>
    <t>2159999</t>
  </si>
  <si>
    <t>2080602</t>
  </si>
  <si>
    <t>2070605</t>
  </si>
  <si>
    <t>2060304</t>
  </si>
  <si>
    <t xml:space="preserve">      培训支出</t>
  </si>
  <si>
    <t xml:space="preserve">      其他粮油储备支出</t>
  </si>
  <si>
    <t xml:space="preserve">      海岛和海域保护</t>
  </si>
  <si>
    <t xml:space="preserve">  农林水支出</t>
  </si>
  <si>
    <t>2111402</t>
  </si>
  <si>
    <t>2101103</t>
  </si>
  <si>
    <t>20607</t>
  </si>
  <si>
    <t xml:space="preserve">      出国留学教育</t>
  </si>
  <si>
    <t xml:space="preserve">    检察</t>
  </si>
  <si>
    <t xml:space="preserve">    国际发展合作</t>
  </si>
  <si>
    <t>2020402</t>
  </si>
  <si>
    <t xml:space="preserve">    金融部门行政支出</t>
  </si>
  <si>
    <t xml:space="preserve">      政策研究与信息管理</t>
  </si>
  <si>
    <t>2130204</t>
  </si>
  <si>
    <t>2111406</t>
  </si>
  <si>
    <t xml:space="preserve">      公务员医疗补助</t>
  </si>
  <si>
    <t xml:space="preserve">      其他残疾人事业支出</t>
  </si>
  <si>
    <t>20603</t>
  </si>
  <si>
    <t xml:space="preserve">      成人中等教育</t>
  </si>
  <si>
    <t xml:space="preserve">    武装警察部队</t>
  </si>
  <si>
    <t>23202</t>
  </si>
  <si>
    <t xml:space="preserve">    自然资源事务</t>
  </si>
  <si>
    <t xml:space="preserve">      车辆购置税用于农村公路建设支出</t>
  </si>
  <si>
    <t xml:space="preserve">    农业</t>
  </si>
  <si>
    <t xml:space="preserve">      农村最低生活保障金支出</t>
  </si>
  <si>
    <t xml:space="preserve">    社会福利</t>
  </si>
  <si>
    <t>2080505</t>
  </si>
  <si>
    <t>2050399</t>
  </si>
  <si>
    <t>2012304</t>
  </si>
  <si>
    <t>2220204</t>
  </si>
  <si>
    <t>2140129</t>
  </si>
  <si>
    <t xml:space="preserve">    能源节约利用</t>
  </si>
  <si>
    <t>2081901</t>
  </si>
  <si>
    <t>2080501</t>
  </si>
  <si>
    <t>2059999</t>
  </si>
  <si>
    <t>2040612</t>
  </si>
  <si>
    <t>2013399</t>
  </si>
  <si>
    <t>2013350</t>
  </si>
  <si>
    <t xml:space="preserve">      食盐储备</t>
  </si>
  <si>
    <t xml:space="preserve">      补充创业担保贷款基金</t>
  </si>
  <si>
    <t>2130705</t>
  </si>
  <si>
    <t>2082805</t>
  </si>
  <si>
    <t xml:space="preserve">      其他城市生活救助</t>
  </si>
  <si>
    <t xml:space="preserve">      假肢矫形</t>
  </si>
  <si>
    <t xml:space="preserve">      特殊学校教育</t>
  </si>
  <si>
    <t xml:space="preserve">      其他支出</t>
  </si>
  <si>
    <t xml:space="preserve">      其他外交管理事务支出</t>
  </si>
  <si>
    <t xml:space="preserve">      其他人力资源事务支出</t>
  </si>
  <si>
    <t>201</t>
  </si>
  <si>
    <t xml:space="preserve">      气象基础设施建设与维修</t>
  </si>
  <si>
    <t xml:space="preserve">      其他海洋管理事务支出</t>
  </si>
  <si>
    <t>2130701</t>
  </si>
  <si>
    <t>2130335</t>
  </si>
  <si>
    <t>2111103</t>
  </si>
  <si>
    <t>2082801</t>
  </si>
  <si>
    <t>205</t>
  </si>
  <si>
    <t>20306</t>
  </si>
  <si>
    <t>2020103</t>
  </si>
  <si>
    <t>2010299</t>
  </si>
  <si>
    <t>2010250</t>
  </si>
  <si>
    <t>2200110</t>
  </si>
  <si>
    <t>2170304</t>
  </si>
  <si>
    <t>2150511</t>
  </si>
  <si>
    <t xml:space="preserve">      有色金属冶炼及压延加工业</t>
  </si>
  <si>
    <t xml:space="preserve">      环境、移民及水资源管理与保护</t>
  </si>
  <si>
    <t>2081099</t>
  </si>
  <si>
    <t xml:space="preserve">      其他强制隔离戒毒支出</t>
  </si>
  <si>
    <t>2012601</t>
  </si>
  <si>
    <t xml:space="preserve">    其他灾害防治及应急管理支出</t>
  </si>
  <si>
    <t xml:space="preserve">      其他能源储备支出</t>
  </si>
  <si>
    <t>2200114</t>
  </si>
  <si>
    <t>2160601</t>
  </si>
  <si>
    <t>2150515</t>
  </si>
  <si>
    <t xml:space="preserve">      其他天然林保护支出</t>
  </si>
  <si>
    <t xml:space="preserve">      求职创业补贴</t>
  </si>
  <si>
    <t>2060502</t>
  </si>
  <si>
    <t>2040399</t>
  </si>
  <si>
    <t>2040350</t>
  </si>
  <si>
    <t xml:space="preserve">      铁路专用线</t>
  </si>
  <si>
    <t xml:space="preserve">      重点产业振兴和技术改造项目贷款贴息</t>
  </si>
  <si>
    <t>2130406</t>
  </si>
  <si>
    <t>2120107</t>
  </si>
  <si>
    <t>21016</t>
  </si>
  <si>
    <t xml:space="preserve">      其他行政事业单位医疗支出</t>
  </si>
  <si>
    <t xml:space="preserve">      计划生育机构</t>
  </si>
  <si>
    <t xml:space="preserve">    科技交流与合作</t>
  </si>
  <si>
    <t xml:space="preserve">      其他自然资源海洋气象等支出</t>
  </si>
  <si>
    <t xml:space="preserve">      国土整治</t>
  </si>
  <si>
    <t>2130402</t>
  </si>
  <si>
    <t>2120103</t>
  </si>
  <si>
    <t xml:space="preserve">      能源管理</t>
  </si>
  <si>
    <t>2110299</t>
  </si>
  <si>
    <t>21012</t>
  </si>
  <si>
    <t>2100716</t>
  </si>
  <si>
    <t>20826</t>
  </si>
  <si>
    <t xml:space="preserve">      高等职业教育</t>
  </si>
  <si>
    <t xml:space="preserve">      所政设施建设</t>
  </si>
  <si>
    <t>2011103</t>
  </si>
  <si>
    <t>2200213</t>
  </si>
  <si>
    <t>2149999</t>
  </si>
  <si>
    <t xml:space="preserve">      医疗保障政策管理</t>
  </si>
  <si>
    <t xml:space="preserve">      其他广播电视支出</t>
  </si>
  <si>
    <t>2070308</t>
  </si>
  <si>
    <t>2070304</t>
  </si>
  <si>
    <t xml:space="preserve">      科技条件专项</t>
  </si>
  <si>
    <t>2041007</t>
  </si>
  <si>
    <t xml:space="preserve">    国家安全</t>
  </si>
  <si>
    <t>2012502</t>
  </si>
  <si>
    <t>科目编码</t>
  </si>
  <si>
    <t>22499</t>
  </si>
  <si>
    <t xml:space="preserve">  灾害防治及应急管理支出</t>
  </si>
  <si>
    <t>2220402</t>
  </si>
  <si>
    <t xml:space="preserve">      测绘工程建设</t>
  </si>
  <si>
    <t>2200299</t>
  </si>
  <si>
    <t>2200250</t>
  </si>
  <si>
    <t>2200217</t>
  </si>
  <si>
    <t>2140399</t>
  </si>
  <si>
    <t xml:space="preserve">      残疾人生活和护理补贴</t>
  </si>
  <si>
    <t xml:space="preserve">      残疾人就业和扶贫</t>
  </si>
  <si>
    <t xml:space="preserve">      科技奖励</t>
  </si>
  <si>
    <t>2060601</t>
  </si>
  <si>
    <t>2050902</t>
  </si>
  <si>
    <t>政府预算支出经济分类科目</t>
  </si>
  <si>
    <t>部门预算支出经济分类科目</t>
  </si>
  <si>
    <t>合计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</si>
  <si>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</si>
  <si>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</si>
  <si>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</si>
  <si>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</si>
  <si>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</si>
  <si>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</si>
  <si>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</si>
  <si>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对企业资本性补助</t>
  </si>
  <si>
    <t>对个人和家庭的补助</t>
  </si>
  <si>
    <t>对社会保险基金补助</t>
  </si>
  <si>
    <t>债务利息及费用支出</t>
  </si>
  <si>
    <t>债务还本支出</t>
  </si>
  <si>
    <t>其他支出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</si>
  <si>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</si>
  <si>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</si>
  <si>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</si>
  <si>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</si>
  <si>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</si>
  <si>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对社会保障基金补助</t>
  </si>
  <si>
    <t>2020年乡镇一般公共预算表</t>
  </si>
  <si>
    <t>单位：万元（不保留小数）</t>
  </si>
  <si>
    <t>乡镇名称</t>
  </si>
  <si>
    <t>合计</t>
  </si>
  <si>
    <t>因公出国（境）支出</t>
  </si>
  <si>
    <t>公务接待费支出</t>
  </si>
  <si>
    <t>公务用车购置及运行维护费支出</t>
  </si>
  <si>
    <t>小计</t>
  </si>
  <si>
    <t>公务用车购置</t>
  </si>
  <si>
    <t>公务用车运行维护费</t>
  </si>
  <si>
    <t>2020年乡镇财政拨款“三公经费”预算表</t>
  </si>
  <si>
    <t>保和</t>
  </si>
  <si>
    <t>中和</t>
  </si>
  <si>
    <t>丹山（含新场、回龙）</t>
  </si>
  <si>
    <t>老君</t>
  </si>
  <si>
    <t>伍隍</t>
  </si>
  <si>
    <t>南津</t>
  </si>
  <si>
    <t>小院</t>
  </si>
  <si>
    <t>东峰</t>
  </si>
  <si>
    <t>石岭</t>
  </si>
  <si>
    <t>丰裕（含忠义、碑记）</t>
  </si>
  <si>
    <t>堪嘉</t>
  </si>
  <si>
    <t>迎接</t>
  </si>
  <si>
    <t>祥符</t>
  </si>
  <si>
    <t>宝台（原清水）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</si>
</sst>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;[Red]\-#,##0\ "/>
    <numFmt numFmtId="181" formatCode="#,##0_ "/>
  </numFmts>
  <fonts count="4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name val="方正粗黑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horizontal="right" vertical="center"/>
      <protection/>
    </xf>
    <xf numFmtId="180" fontId="4" fillId="33" borderId="12" xfId="0" applyNumberFormat="1" applyFont="1" applyFill="1" applyBorder="1" applyAlignment="1" applyProtection="1">
      <alignment horizontal="right" vertical="center"/>
      <protection/>
    </xf>
    <xf numFmtId="180" fontId="5" fillId="34" borderId="13" xfId="0" applyNumberFormat="1" applyFont="1" applyFill="1" applyBorder="1" applyAlignment="1" applyProtection="1">
      <alignment horizontal="center" vertical="center" wrapText="1"/>
      <protection/>
    </xf>
    <xf numFmtId="180" fontId="5" fillId="34" borderId="11" xfId="0" applyNumberFormat="1" applyFont="1" applyFill="1" applyBorder="1" applyAlignment="1" applyProtection="1">
      <alignment horizontal="center" vertical="center" wrapText="1"/>
      <protection/>
    </xf>
    <xf numFmtId="18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0" fontId="5" fillId="33" borderId="15" xfId="0" applyNumberFormat="1" applyFont="1" applyFill="1" applyBorder="1" applyAlignment="1" applyProtection="1">
      <alignment horizontal="left" vertical="center"/>
      <protection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180" fontId="4" fillId="36" borderId="10" xfId="0" applyNumberFormat="1" applyFont="1" applyFill="1" applyBorder="1" applyAlignment="1" applyProtection="1">
      <alignment horizontal="right" vertical="center"/>
      <protection/>
    </xf>
    <xf numFmtId="180" fontId="4" fillId="37" borderId="10" xfId="0" applyNumberFormat="1" applyFont="1" applyFill="1" applyBorder="1" applyAlignment="1" applyProtection="1">
      <alignment horizontal="right" vertical="center" wrapText="1"/>
      <protection/>
    </xf>
    <xf numFmtId="180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6" fillId="36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 vertical="center" wrapText="1"/>
    </xf>
    <xf numFmtId="0" fontId="47" fillId="36" borderId="0" xfId="0" applyNumberFormat="1" applyFont="1" applyFill="1" applyAlignment="1" applyProtection="1">
      <alignment horizontal="center" vertical="center"/>
      <protection/>
    </xf>
    <xf numFmtId="180" fontId="5" fillId="38" borderId="10" xfId="0" applyNumberFormat="1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7"/>
  <sheetViews>
    <sheetView showGridLines="0" zoomScalePageLayoutView="0" workbookViewId="0" topLeftCell="A169">
      <selection activeCell="B185" sqref="B185"/>
    </sheetView>
  </sheetViews>
  <sheetFormatPr defaultColWidth="9.125" defaultRowHeight="14.25"/>
  <cols>
    <col min="1" max="1" width="10.00390625" style="12" customWidth="1"/>
    <col min="2" max="2" width="20.00390625" style="12" customWidth="1"/>
    <col min="3" max="3" width="8.50390625" style="1" customWidth="1"/>
    <col min="4" max="4" width="6.50390625" style="0" customWidth="1"/>
    <col min="5" max="5" width="9.125" style="0" customWidth="1"/>
    <col min="6" max="6" width="6.25390625" style="0" customWidth="1"/>
    <col min="7" max="7" width="5.375" style="0" customWidth="1"/>
    <col min="8" max="8" width="4.875" style="0" customWidth="1"/>
    <col min="9" max="9" width="4.75390625" style="0" customWidth="1"/>
    <col min="10" max="10" width="6.875" style="0" customWidth="1"/>
    <col min="11" max="11" width="4.875" style="0" customWidth="1"/>
    <col min="12" max="12" width="5.875" style="0" customWidth="1"/>
    <col min="13" max="13" width="6.00390625" style="0" customWidth="1"/>
    <col min="14" max="14" width="7.125" style="0" customWidth="1"/>
    <col min="15" max="15" width="6.625" style="0" customWidth="1"/>
    <col min="16" max="16" width="3.125" style="0" customWidth="1"/>
    <col min="17" max="253" width="9.125" style="0" customWidth="1"/>
  </cols>
  <sheetData>
    <row r="1" spans="1:12" ht="30" customHeight="1">
      <c r="A1" s="31" t="s">
        <v>2452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3" ht="39" customHeight="1">
      <c r="A2" s="27" t="s">
        <v>2453</v>
      </c>
      <c r="B2" s="27"/>
      <c r="C2" s="27"/>
    </row>
    <row r="3" spans="1:27" ht="18" customHeight="1">
      <c r="A3" s="30" t="s">
        <v>2416</v>
      </c>
      <c r="B3" s="30" t="s">
        <v>695</v>
      </c>
      <c r="C3" s="28" t="s">
        <v>2430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 t="s">
        <v>2431</v>
      </c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27" customHeight="1">
      <c r="A4" s="30"/>
      <c r="B4" s="30"/>
      <c r="C4" s="5" t="s">
        <v>2432</v>
      </c>
      <c r="D4" s="6" t="s">
        <v>2433</v>
      </c>
      <c r="E4" s="6" t="s">
        <v>2434</v>
      </c>
      <c r="F4" s="6" t="s">
        <v>2435</v>
      </c>
      <c r="G4" s="6" t="s">
        <v>2436</v>
      </c>
      <c r="H4" s="6" t="s">
        <v>2437</v>
      </c>
      <c r="I4" s="6" t="s">
        <v>2438</v>
      </c>
      <c r="J4" s="6" t="s">
        <v>2439</v>
      </c>
      <c r="K4" s="6" t="s">
        <v>2440</v>
      </c>
      <c r="L4" s="6" t="s">
        <v>2441</v>
      </c>
      <c r="M4" s="6" t="s">
        <v>2442</v>
      </c>
      <c r="N4" s="6" t="s">
        <v>2443</v>
      </c>
      <c r="O4" s="6" t="s">
        <v>2444</v>
      </c>
      <c r="P4" s="6" t="s">
        <v>2445</v>
      </c>
      <c r="Q4" s="7" t="s">
        <v>2432</v>
      </c>
      <c r="R4" s="6" t="s">
        <v>2446</v>
      </c>
      <c r="S4" s="6" t="s">
        <v>2447</v>
      </c>
      <c r="T4" s="6" t="s">
        <v>2441</v>
      </c>
      <c r="U4" s="6" t="s">
        <v>2443</v>
      </c>
      <c r="V4" s="6" t="s">
        <v>2448</v>
      </c>
      <c r="W4" s="6" t="s">
        <v>2449</v>
      </c>
      <c r="X4" s="6" t="s">
        <v>2450</v>
      </c>
      <c r="Y4" s="6" t="s">
        <v>2439</v>
      </c>
      <c r="Z4" s="6" t="s">
        <v>2451</v>
      </c>
      <c r="AA4" s="6" t="s">
        <v>2445</v>
      </c>
    </row>
    <row r="5" spans="1:27" ht="16.5" customHeight="1">
      <c r="A5" s="8"/>
      <c r="B5" s="9" t="s">
        <v>2001</v>
      </c>
      <c r="C5" s="13">
        <f>C6+C251+C290+C309+C398+C453+C509+C565+C683+C754+C833+C856+C981+C1045+C1111+C1131+C1160+C1170+C1235+C1253+C1306+C1363+C1366+C1374</f>
        <v>1465</v>
      </c>
      <c r="D5" s="13">
        <f aca="true" t="shared" si="0" ref="D5:AA5">D6+D251+D290+D309+D398+D453+D509+D565+D683+D754+D833+D856+D981+D1045+D1111+D1131+D1160+D1170+D1235+D1253+D1306+D1363+D1366+D1374</f>
        <v>581</v>
      </c>
      <c r="E5" s="13">
        <f t="shared" si="0"/>
        <v>412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472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3">
        <f t="shared" si="0"/>
        <v>0</v>
      </c>
      <c r="Q5" s="13">
        <f t="shared" si="0"/>
        <v>1465</v>
      </c>
      <c r="R5" s="13">
        <f t="shared" si="0"/>
        <v>581</v>
      </c>
      <c r="S5" s="13">
        <f t="shared" si="0"/>
        <v>412</v>
      </c>
      <c r="T5" s="13">
        <f t="shared" si="0"/>
        <v>472</v>
      </c>
      <c r="U5" s="13">
        <f t="shared" si="0"/>
        <v>0</v>
      </c>
      <c r="V5" s="13">
        <f t="shared" si="0"/>
        <v>0</v>
      </c>
      <c r="W5" s="13">
        <f t="shared" si="0"/>
        <v>0</v>
      </c>
      <c r="X5" s="13">
        <f t="shared" si="0"/>
        <v>0</v>
      </c>
      <c r="Y5" s="13">
        <f t="shared" si="0"/>
        <v>0</v>
      </c>
      <c r="Z5" s="13">
        <f t="shared" si="0"/>
        <v>0</v>
      </c>
      <c r="AA5" s="13">
        <f t="shared" si="0"/>
        <v>0</v>
      </c>
    </row>
    <row r="6" spans="1:27" ht="17.25" customHeight="1">
      <c r="A6" s="8" t="s">
        <v>2356</v>
      </c>
      <c r="B6" s="9" t="s">
        <v>1724</v>
      </c>
      <c r="C6" s="13">
        <f>C7+C19+C28+C39+C50+C61+C72+C84+C93+C106+C116+C125+C136+C150+C157+C165+C171+C178+C185+C192+C199+C205+C213+C219+C225+C231+C248</f>
        <v>492</v>
      </c>
      <c r="D6" s="13">
        <f aca="true" t="shared" si="1" ref="D6:AA6">D7+D19+D28+D39+D50+D61+D72+D84+D93+D106+D116+D125+D136+D150+D157+D165+D171+D178+D185+D192+D199+D205+D213+D219+D225+D231+D248</f>
        <v>280</v>
      </c>
      <c r="E6" s="13">
        <f t="shared" si="1"/>
        <v>199</v>
      </c>
      <c r="F6" s="13">
        <f t="shared" si="1"/>
        <v>0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13</v>
      </c>
      <c r="M6" s="13">
        <f t="shared" si="1"/>
        <v>0</v>
      </c>
      <c r="N6" s="13">
        <f t="shared" si="1"/>
        <v>0</v>
      </c>
      <c r="O6" s="13">
        <f t="shared" si="1"/>
        <v>0</v>
      </c>
      <c r="P6" s="13">
        <f t="shared" si="1"/>
        <v>0</v>
      </c>
      <c r="Q6" s="13">
        <f t="shared" si="1"/>
        <v>492</v>
      </c>
      <c r="R6" s="13">
        <f t="shared" si="1"/>
        <v>280</v>
      </c>
      <c r="S6" s="13">
        <f t="shared" si="1"/>
        <v>199</v>
      </c>
      <c r="T6" s="13">
        <f t="shared" si="1"/>
        <v>13</v>
      </c>
      <c r="U6" s="13">
        <f t="shared" si="1"/>
        <v>0</v>
      </c>
      <c r="V6" s="13">
        <f t="shared" si="1"/>
        <v>0</v>
      </c>
      <c r="W6" s="13">
        <f t="shared" si="1"/>
        <v>0</v>
      </c>
      <c r="X6" s="13">
        <f t="shared" si="1"/>
        <v>0</v>
      </c>
      <c r="Y6" s="13">
        <f t="shared" si="1"/>
        <v>0</v>
      </c>
      <c r="Z6" s="13">
        <f t="shared" si="1"/>
        <v>0</v>
      </c>
      <c r="AA6" s="13">
        <f t="shared" si="1"/>
        <v>0</v>
      </c>
    </row>
    <row r="7" spans="1:27" ht="16.5" customHeight="1">
      <c r="A7" s="8" t="s">
        <v>1848</v>
      </c>
      <c r="B7" s="9" t="s">
        <v>779</v>
      </c>
      <c r="C7" s="13">
        <f>SUM(C8:C18)</f>
        <v>2</v>
      </c>
      <c r="D7" s="13">
        <f aca="true" t="shared" si="2" ref="D7:AA7">SUM(D8:D18)</f>
        <v>0</v>
      </c>
      <c r="E7" s="13">
        <f t="shared" si="2"/>
        <v>2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2</v>
      </c>
      <c r="R7" s="13">
        <f t="shared" si="2"/>
        <v>0</v>
      </c>
      <c r="S7" s="13">
        <f t="shared" si="2"/>
        <v>2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t="shared" si="2"/>
        <v>0</v>
      </c>
      <c r="X7" s="13">
        <f t="shared" si="2"/>
        <v>0</v>
      </c>
      <c r="Y7" s="13">
        <f t="shared" si="2"/>
        <v>0</v>
      </c>
      <c r="Z7" s="13">
        <f t="shared" si="2"/>
        <v>0</v>
      </c>
      <c r="AA7" s="13">
        <f t="shared" si="2"/>
        <v>0</v>
      </c>
    </row>
    <row r="8" spans="1:27" ht="16.5" customHeight="1">
      <c r="A8" s="8" t="s">
        <v>1039</v>
      </c>
      <c r="B8" s="10" t="s">
        <v>385</v>
      </c>
      <c r="C8" s="14">
        <f>SUBTOTAL(9,D8:P8)</f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>
        <f>SUBTOTAL(9,R8:AA8)</f>
        <v>0</v>
      </c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8" t="s">
        <v>405</v>
      </c>
      <c r="B9" s="10" t="s">
        <v>643</v>
      </c>
      <c r="C9" s="14">
        <f aca="true" t="shared" si="3" ref="C9:C73">SUBTOTAL(9,D9:P9)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>
        <f aca="true" t="shared" si="4" ref="Q9:Q18">SUBTOTAL(9,R9:AA9)</f>
        <v>0</v>
      </c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6.5" customHeight="1">
      <c r="A10" s="8" t="s">
        <v>2250</v>
      </c>
      <c r="B10" s="10" t="s">
        <v>851</v>
      </c>
      <c r="C10" s="14">
        <f t="shared" si="3"/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5">
        <f t="shared" si="4"/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6.5" customHeight="1">
      <c r="A11" s="8" t="s">
        <v>1652</v>
      </c>
      <c r="B11" s="10" t="s">
        <v>1330</v>
      </c>
      <c r="C11" s="14">
        <f t="shared" si="3"/>
        <v>2</v>
      </c>
      <c r="D11" s="2"/>
      <c r="E11" s="2">
        <v>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>
        <f t="shared" si="4"/>
        <v>2</v>
      </c>
      <c r="R11" s="2"/>
      <c r="S11" s="2">
        <v>2</v>
      </c>
      <c r="T11" s="2"/>
      <c r="U11" s="2"/>
      <c r="V11" s="2"/>
      <c r="W11" s="2"/>
      <c r="X11" s="2"/>
      <c r="Y11" s="2"/>
      <c r="Z11" s="2"/>
      <c r="AA11" s="2"/>
    </row>
    <row r="12" spans="1:27" ht="16.5" customHeight="1">
      <c r="A12" s="8" t="s">
        <v>1049</v>
      </c>
      <c r="B12" s="10" t="s">
        <v>2103</v>
      </c>
      <c r="C12" s="14">
        <f t="shared" si="3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>
        <f t="shared" si="4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6.5" customHeight="1">
      <c r="A13" s="8" t="s">
        <v>410</v>
      </c>
      <c r="B13" s="10" t="s">
        <v>1120</v>
      </c>
      <c r="C13" s="14">
        <f t="shared" si="3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5">
        <f t="shared" si="4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6.5" customHeight="1">
      <c r="A14" s="8" t="s">
        <v>2245</v>
      </c>
      <c r="B14" s="10" t="s">
        <v>1000</v>
      </c>
      <c r="C14" s="14">
        <f t="shared" si="3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>
        <f t="shared" si="4"/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6.5" customHeight="1">
      <c r="A15" s="8" t="s">
        <v>1651</v>
      </c>
      <c r="B15" s="10" t="s">
        <v>2138</v>
      </c>
      <c r="C15" s="14">
        <f t="shared" si="3"/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>
        <f t="shared" si="4"/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6.5" customHeight="1">
      <c r="A16" s="8" t="s">
        <v>1048</v>
      </c>
      <c r="B16" s="10" t="s">
        <v>113</v>
      </c>
      <c r="C16" s="14">
        <f t="shared" si="3"/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>
        <f t="shared" si="4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6.5" customHeight="1">
      <c r="A17" s="8" t="s">
        <v>1811</v>
      </c>
      <c r="B17" s="10" t="s">
        <v>877</v>
      </c>
      <c r="C17" s="14">
        <f t="shared" si="3"/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5">
        <f t="shared" si="4"/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6.5" customHeight="1">
      <c r="A18" s="8" t="s">
        <v>1810</v>
      </c>
      <c r="B18" s="10" t="s">
        <v>992</v>
      </c>
      <c r="C18" s="14">
        <f t="shared" si="3"/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5">
        <f t="shared" si="4"/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6.5" customHeight="1">
      <c r="A19" s="8" t="s">
        <v>1249</v>
      </c>
      <c r="B19" s="9" t="s">
        <v>1585</v>
      </c>
      <c r="C19" s="13">
        <f>SUM(C20:C27)</f>
        <v>0</v>
      </c>
      <c r="D19" s="13">
        <f aca="true" t="shared" si="5" ref="D19:AA19">SUM(D20:D27)</f>
        <v>0</v>
      </c>
      <c r="E19" s="13">
        <f t="shared" si="5"/>
        <v>0</v>
      </c>
      <c r="F19" s="13">
        <f t="shared" si="5"/>
        <v>0</v>
      </c>
      <c r="G19" s="13">
        <f t="shared" si="5"/>
        <v>0</v>
      </c>
      <c r="H19" s="13">
        <f t="shared" si="5"/>
        <v>0</v>
      </c>
      <c r="I19" s="13">
        <f t="shared" si="5"/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0</v>
      </c>
      <c r="N19" s="13">
        <f t="shared" si="5"/>
        <v>0</v>
      </c>
      <c r="O19" s="13">
        <f t="shared" si="5"/>
        <v>0</v>
      </c>
      <c r="P19" s="13">
        <f t="shared" si="5"/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  <c r="U19" s="13">
        <f t="shared" si="5"/>
        <v>0</v>
      </c>
      <c r="V19" s="13">
        <f t="shared" si="5"/>
        <v>0</v>
      </c>
      <c r="W19" s="13">
        <f t="shared" si="5"/>
        <v>0</v>
      </c>
      <c r="X19" s="13">
        <f t="shared" si="5"/>
        <v>0</v>
      </c>
      <c r="Y19" s="13">
        <f t="shared" si="5"/>
        <v>0</v>
      </c>
      <c r="Z19" s="13">
        <f t="shared" si="5"/>
        <v>0</v>
      </c>
      <c r="AA19" s="13">
        <f t="shared" si="5"/>
        <v>0</v>
      </c>
    </row>
    <row r="20" spans="1:27" ht="16.5" customHeight="1">
      <c r="A20" s="8" t="s">
        <v>368</v>
      </c>
      <c r="B20" s="10" t="s">
        <v>385</v>
      </c>
      <c r="C20" s="14">
        <f t="shared" si="3"/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>
        <f aca="true" t="shared" si="6" ref="Q20:Q27">SUBTOTAL(9,R20:AA20)</f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6.5" customHeight="1">
      <c r="A21" s="8" t="s">
        <v>999</v>
      </c>
      <c r="B21" s="10" t="s">
        <v>643</v>
      </c>
      <c r="C21" s="14">
        <f t="shared" si="3"/>
        <v>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5">
        <f t="shared" si="6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6.5" customHeight="1">
      <c r="A22" s="8" t="s">
        <v>1622</v>
      </c>
      <c r="B22" s="10" t="s">
        <v>851</v>
      </c>
      <c r="C22" s="14">
        <f t="shared" si="3"/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5">
        <f t="shared" si="6"/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6.5" customHeight="1">
      <c r="A23" s="8" t="s">
        <v>2207</v>
      </c>
      <c r="B23" s="10" t="s">
        <v>1231</v>
      </c>
      <c r="C23" s="14">
        <f t="shared" si="3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5">
        <f t="shared" si="6"/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6.5" customHeight="1">
      <c r="A24" s="8" t="s">
        <v>376</v>
      </c>
      <c r="B24" s="10" t="s">
        <v>461</v>
      </c>
      <c r="C24" s="14">
        <f t="shared" si="3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5">
        <f t="shared" si="6"/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.5" customHeight="1">
      <c r="A25" s="8" t="s">
        <v>1012</v>
      </c>
      <c r="B25" s="10" t="s">
        <v>969</v>
      </c>
      <c r="C25" s="14">
        <f t="shared" si="3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5">
        <f t="shared" si="6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6.5" customHeight="1">
      <c r="A26" s="8" t="s">
        <v>2367</v>
      </c>
      <c r="B26" s="10" t="s">
        <v>877</v>
      </c>
      <c r="C26" s="14">
        <f t="shared" si="3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5">
        <f t="shared" si="6"/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6.5" customHeight="1">
      <c r="A27" s="8" t="s">
        <v>2366</v>
      </c>
      <c r="B27" s="10" t="s">
        <v>819</v>
      </c>
      <c r="C27" s="14">
        <f t="shared" si="3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5">
        <f t="shared" si="6"/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6.5" customHeight="1">
      <c r="A28" s="8" t="s">
        <v>619</v>
      </c>
      <c r="B28" s="9" t="s">
        <v>876</v>
      </c>
      <c r="C28" s="13">
        <f>SUM(C29:C38)</f>
        <v>308</v>
      </c>
      <c r="D28" s="13">
        <f aca="true" t="shared" si="7" ref="D28:AA28">SUM(D29:D38)</f>
        <v>145</v>
      </c>
      <c r="E28" s="13">
        <f t="shared" si="7"/>
        <v>150</v>
      </c>
      <c r="F28" s="13">
        <f t="shared" si="7"/>
        <v>0</v>
      </c>
      <c r="G28" s="13">
        <f t="shared" si="7"/>
        <v>0</v>
      </c>
      <c r="H28" s="13">
        <f t="shared" si="7"/>
        <v>0</v>
      </c>
      <c r="I28" s="13">
        <f t="shared" si="7"/>
        <v>0</v>
      </c>
      <c r="J28" s="13">
        <f t="shared" si="7"/>
        <v>0</v>
      </c>
      <c r="K28" s="13">
        <f t="shared" si="7"/>
        <v>0</v>
      </c>
      <c r="L28" s="13">
        <f t="shared" si="7"/>
        <v>13</v>
      </c>
      <c r="M28" s="13">
        <f t="shared" si="7"/>
        <v>0</v>
      </c>
      <c r="N28" s="13">
        <f t="shared" si="7"/>
        <v>0</v>
      </c>
      <c r="O28" s="13">
        <f t="shared" si="7"/>
        <v>0</v>
      </c>
      <c r="P28" s="13">
        <f t="shared" si="7"/>
        <v>0</v>
      </c>
      <c r="Q28" s="13">
        <f t="shared" si="7"/>
        <v>308</v>
      </c>
      <c r="R28" s="13">
        <f t="shared" si="7"/>
        <v>145</v>
      </c>
      <c r="S28" s="13">
        <f t="shared" si="7"/>
        <v>150</v>
      </c>
      <c r="T28" s="13">
        <f t="shared" si="7"/>
        <v>13</v>
      </c>
      <c r="U28" s="13">
        <f t="shared" si="7"/>
        <v>0</v>
      </c>
      <c r="V28" s="13">
        <f t="shared" si="7"/>
        <v>0</v>
      </c>
      <c r="W28" s="13">
        <f t="shared" si="7"/>
        <v>0</v>
      </c>
      <c r="X28" s="13">
        <f t="shared" si="7"/>
        <v>0</v>
      </c>
      <c r="Y28" s="13">
        <f t="shared" si="7"/>
        <v>0</v>
      </c>
      <c r="Z28" s="13">
        <f t="shared" si="7"/>
        <v>0</v>
      </c>
      <c r="AA28" s="13">
        <f t="shared" si="7"/>
        <v>0</v>
      </c>
    </row>
    <row r="29" spans="1:27" ht="16.5" customHeight="1">
      <c r="A29" s="8" t="s">
        <v>195</v>
      </c>
      <c r="B29" s="10" t="s">
        <v>385</v>
      </c>
      <c r="C29" s="14">
        <f t="shared" si="3"/>
        <v>308</v>
      </c>
      <c r="D29" s="2">
        <v>145</v>
      </c>
      <c r="E29" s="2">
        <v>150</v>
      </c>
      <c r="F29" s="2"/>
      <c r="G29" s="2"/>
      <c r="H29" s="2"/>
      <c r="I29" s="2"/>
      <c r="J29" s="2"/>
      <c r="K29" s="2"/>
      <c r="L29" s="2">
        <v>13</v>
      </c>
      <c r="M29" s="2"/>
      <c r="N29" s="2"/>
      <c r="O29" s="2"/>
      <c r="P29" s="2"/>
      <c r="Q29" s="15">
        <f aca="true" t="shared" si="8" ref="Q29:Q38">SUBTOTAL(9,R29:AA29)</f>
        <v>308</v>
      </c>
      <c r="R29" s="2">
        <v>145</v>
      </c>
      <c r="S29" s="2">
        <v>150</v>
      </c>
      <c r="T29" s="2">
        <v>13</v>
      </c>
      <c r="U29" s="2"/>
      <c r="V29" s="2"/>
      <c r="W29" s="2"/>
      <c r="X29" s="2"/>
      <c r="Y29" s="2"/>
      <c r="Z29" s="2"/>
      <c r="AA29" s="2"/>
    </row>
    <row r="30" spans="1:27" ht="16.5" customHeight="1">
      <c r="A30" s="8" t="s">
        <v>824</v>
      </c>
      <c r="B30" s="10" t="s">
        <v>643</v>
      </c>
      <c r="C30" s="14">
        <f t="shared" si="3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5">
        <f t="shared" si="8"/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6.5" customHeight="1">
      <c r="A31" s="8" t="s">
        <v>1422</v>
      </c>
      <c r="B31" s="10" t="s">
        <v>851</v>
      </c>
      <c r="C31" s="14">
        <f t="shared" si="3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">
        <f t="shared" si="8"/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6.5" customHeight="1">
      <c r="A32" s="8" t="s">
        <v>2015</v>
      </c>
      <c r="B32" s="10" t="s">
        <v>1645</v>
      </c>
      <c r="C32" s="14">
        <f t="shared" si="3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5">
        <f t="shared" si="8"/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6.5" customHeight="1">
      <c r="A33" s="8" t="s">
        <v>188</v>
      </c>
      <c r="B33" s="10" t="s">
        <v>1421</v>
      </c>
      <c r="C33" s="14">
        <f t="shared" si="3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5">
        <f t="shared" si="8"/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6.5" customHeight="1">
      <c r="A34" s="8" t="s">
        <v>818</v>
      </c>
      <c r="B34" s="10" t="s">
        <v>1633</v>
      </c>
      <c r="C34" s="14">
        <f t="shared" si="3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5">
        <f t="shared" si="8"/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>
      <c r="A35" s="8" t="s">
        <v>2014</v>
      </c>
      <c r="B35" s="10" t="s">
        <v>2063</v>
      </c>
      <c r="C35" s="14">
        <f t="shared" si="3"/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5">
        <f t="shared" si="8"/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6.5" customHeight="1">
      <c r="A36" s="8" t="s">
        <v>187</v>
      </c>
      <c r="B36" s="10" t="s">
        <v>1011</v>
      </c>
      <c r="C36" s="14">
        <f t="shared" si="3"/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5">
        <f t="shared" si="8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6.5" customHeight="1">
      <c r="A37" s="8" t="s">
        <v>1881</v>
      </c>
      <c r="B37" s="10" t="s">
        <v>877</v>
      </c>
      <c r="C37" s="14">
        <f t="shared" si="3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5">
        <f t="shared" si="8"/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6.5" customHeight="1">
      <c r="A38" s="8" t="s">
        <v>1880</v>
      </c>
      <c r="B38" s="10" t="s">
        <v>1923</v>
      </c>
      <c r="C38" s="14">
        <f t="shared" si="3"/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5">
        <f t="shared" si="8"/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6.5" customHeight="1">
      <c r="A39" s="8" t="s">
        <v>15</v>
      </c>
      <c r="B39" s="9" t="s">
        <v>1535</v>
      </c>
      <c r="C39" s="13">
        <f>SUM(C40:C49)</f>
        <v>51</v>
      </c>
      <c r="D39" s="13">
        <f aca="true" t="shared" si="9" ref="D39:AA39">SUM(D40:D49)</f>
        <v>38</v>
      </c>
      <c r="E39" s="13">
        <f t="shared" si="9"/>
        <v>13</v>
      </c>
      <c r="F39" s="13">
        <f t="shared" si="9"/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  <c r="J39" s="13">
        <f t="shared" si="9"/>
        <v>0</v>
      </c>
      <c r="K39" s="13">
        <f t="shared" si="9"/>
        <v>0</v>
      </c>
      <c r="L39" s="13">
        <f t="shared" si="9"/>
        <v>0</v>
      </c>
      <c r="M39" s="13">
        <f t="shared" si="9"/>
        <v>0</v>
      </c>
      <c r="N39" s="13">
        <f t="shared" si="9"/>
        <v>0</v>
      </c>
      <c r="O39" s="13">
        <f t="shared" si="9"/>
        <v>0</v>
      </c>
      <c r="P39" s="13">
        <f t="shared" si="9"/>
        <v>0</v>
      </c>
      <c r="Q39" s="13">
        <f t="shared" si="9"/>
        <v>51</v>
      </c>
      <c r="R39" s="13">
        <f t="shared" si="9"/>
        <v>38</v>
      </c>
      <c r="S39" s="13">
        <f t="shared" si="9"/>
        <v>13</v>
      </c>
      <c r="T39" s="13">
        <f t="shared" si="9"/>
        <v>0</v>
      </c>
      <c r="U39" s="13">
        <f t="shared" si="9"/>
        <v>0</v>
      </c>
      <c r="V39" s="13">
        <f t="shared" si="9"/>
        <v>0</v>
      </c>
      <c r="W39" s="13">
        <f t="shared" si="9"/>
        <v>0</v>
      </c>
      <c r="X39" s="13">
        <f t="shared" si="9"/>
        <v>0</v>
      </c>
      <c r="Y39" s="13">
        <f t="shared" si="9"/>
        <v>0</v>
      </c>
      <c r="Z39" s="13">
        <f t="shared" si="9"/>
        <v>0</v>
      </c>
      <c r="AA39" s="13">
        <f t="shared" si="9"/>
        <v>0</v>
      </c>
    </row>
    <row r="40" spans="1:27" ht="16.5" customHeight="1">
      <c r="A40" s="8" t="s">
        <v>1534</v>
      </c>
      <c r="B40" s="10" t="s">
        <v>385</v>
      </c>
      <c r="C40" s="14">
        <f t="shared" si="3"/>
        <v>51</v>
      </c>
      <c r="D40" s="2">
        <v>38</v>
      </c>
      <c r="E40" s="2">
        <v>13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5">
        <f aca="true" t="shared" si="10" ref="Q40:Q49">SUBTOTAL(9,R40:AA40)</f>
        <v>51</v>
      </c>
      <c r="R40" s="2">
        <v>38</v>
      </c>
      <c r="S40" s="2">
        <v>13</v>
      </c>
      <c r="T40" s="2"/>
      <c r="U40" s="2"/>
      <c r="V40" s="2"/>
      <c r="W40" s="2"/>
      <c r="X40" s="2"/>
      <c r="Y40" s="2"/>
      <c r="Z40" s="2"/>
      <c r="AA40" s="2"/>
    </row>
    <row r="41" spans="1:27" ht="16.5" customHeight="1">
      <c r="A41" s="8" t="s">
        <v>2124</v>
      </c>
      <c r="B41" s="10" t="s">
        <v>643</v>
      </c>
      <c r="C41" s="14">
        <f t="shared" si="3"/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5">
        <f t="shared" si="10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6.5" customHeight="1">
      <c r="A42" s="8" t="s">
        <v>298</v>
      </c>
      <c r="B42" s="10" t="s">
        <v>851</v>
      </c>
      <c r="C42" s="14">
        <f t="shared" si="3"/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5">
        <f t="shared" si="10"/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6.5" customHeight="1">
      <c r="A43" s="8" t="s">
        <v>921</v>
      </c>
      <c r="B43" s="10" t="s">
        <v>1767</v>
      </c>
      <c r="C43" s="14">
        <f t="shared" si="3"/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5">
        <f t="shared" si="10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6.5" customHeight="1">
      <c r="A44" s="8" t="s">
        <v>1543</v>
      </c>
      <c r="B44" s="10" t="s">
        <v>1413</v>
      </c>
      <c r="C44" s="14">
        <f t="shared" si="3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5">
        <f t="shared" si="10"/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6.5" customHeight="1">
      <c r="A45" s="8" t="s">
        <v>2137</v>
      </c>
      <c r="B45" s="10" t="s">
        <v>1607</v>
      </c>
      <c r="C45" s="14">
        <f t="shared" si="3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5">
        <f t="shared" si="10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6.5" customHeight="1">
      <c r="A46" s="8" t="s">
        <v>286</v>
      </c>
      <c r="B46" s="10" t="s">
        <v>1863</v>
      </c>
      <c r="C46" s="14">
        <f t="shared" si="3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5">
        <f t="shared" si="10"/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6.5" customHeight="1">
      <c r="A47" s="8" t="s">
        <v>920</v>
      </c>
      <c r="B47" s="10" t="s">
        <v>1420</v>
      </c>
      <c r="C47" s="14">
        <f t="shared" si="3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5">
        <f t="shared" si="10"/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6.5" customHeight="1">
      <c r="A48" s="8" t="s">
        <v>1092</v>
      </c>
      <c r="B48" s="10" t="s">
        <v>877</v>
      </c>
      <c r="C48" s="14">
        <f t="shared" si="3"/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5">
        <f t="shared" si="10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6.5" customHeight="1">
      <c r="A49" s="8" t="s">
        <v>1091</v>
      </c>
      <c r="B49" s="10" t="s">
        <v>1038</v>
      </c>
      <c r="C49" s="14">
        <f t="shared" si="3"/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5">
        <f t="shared" si="10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6.5" customHeight="1">
      <c r="A50" s="8" t="s">
        <v>1840</v>
      </c>
      <c r="B50" s="9" t="s">
        <v>1360</v>
      </c>
      <c r="C50" s="13">
        <f>SUM(C51:C60)</f>
        <v>0</v>
      </c>
      <c r="D50" s="13">
        <f aca="true" t="shared" si="11" ref="D50:AA50">SUM(D51:D60)</f>
        <v>0</v>
      </c>
      <c r="E50" s="13">
        <f t="shared" si="11"/>
        <v>0</v>
      </c>
      <c r="F50" s="13">
        <f t="shared" si="11"/>
        <v>0</v>
      </c>
      <c r="G50" s="13">
        <f t="shared" si="11"/>
        <v>0</v>
      </c>
      <c r="H50" s="13">
        <f t="shared" si="11"/>
        <v>0</v>
      </c>
      <c r="I50" s="13">
        <f t="shared" si="11"/>
        <v>0</v>
      </c>
      <c r="J50" s="13">
        <f t="shared" si="11"/>
        <v>0</v>
      </c>
      <c r="K50" s="13">
        <f t="shared" si="11"/>
        <v>0</v>
      </c>
      <c r="L50" s="13">
        <f t="shared" si="11"/>
        <v>0</v>
      </c>
      <c r="M50" s="13">
        <f t="shared" si="11"/>
        <v>0</v>
      </c>
      <c r="N50" s="13">
        <f t="shared" si="11"/>
        <v>0</v>
      </c>
      <c r="O50" s="13">
        <f t="shared" si="11"/>
        <v>0</v>
      </c>
      <c r="P50" s="13">
        <f t="shared" si="11"/>
        <v>0</v>
      </c>
      <c r="Q50" s="13">
        <f t="shared" si="11"/>
        <v>0</v>
      </c>
      <c r="R50" s="13">
        <f t="shared" si="11"/>
        <v>0</v>
      </c>
      <c r="S50" s="13">
        <f t="shared" si="11"/>
        <v>0</v>
      </c>
      <c r="T50" s="13">
        <f t="shared" si="11"/>
        <v>0</v>
      </c>
      <c r="U50" s="13">
        <f t="shared" si="11"/>
        <v>0</v>
      </c>
      <c r="V50" s="13">
        <f t="shared" si="11"/>
        <v>0</v>
      </c>
      <c r="W50" s="13">
        <f t="shared" si="11"/>
        <v>0</v>
      </c>
      <c r="X50" s="13">
        <f t="shared" si="11"/>
        <v>0</v>
      </c>
      <c r="Y50" s="13">
        <f t="shared" si="11"/>
        <v>0</v>
      </c>
      <c r="Z50" s="13">
        <f t="shared" si="11"/>
        <v>0</v>
      </c>
      <c r="AA50" s="13">
        <f t="shared" si="11"/>
        <v>0</v>
      </c>
    </row>
    <row r="51" spans="1:27" ht="16.5" customHeight="1">
      <c r="A51" s="8" t="s">
        <v>1513</v>
      </c>
      <c r="B51" s="10" t="s">
        <v>385</v>
      </c>
      <c r="C51" s="14">
        <f t="shared" si="3"/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5">
        <f aca="true" t="shared" si="12" ref="Q51:Q60">SUBTOTAL(9,R51:AA51)</f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6.5" customHeight="1">
      <c r="A52" s="8" t="s">
        <v>2102</v>
      </c>
      <c r="B52" s="10" t="s">
        <v>643</v>
      </c>
      <c r="C52" s="14">
        <f t="shared" si="3"/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5">
        <f t="shared" si="12"/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6.5" customHeight="1">
      <c r="A53" s="8" t="s">
        <v>251</v>
      </c>
      <c r="B53" s="10" t="s">
        <v>851</v>
      </c>
      <c r="C53" s="14">
        <f t="shared" si="3"/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5">
        <f t="shared" si="12"/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6.5" customHeight="1">
      <c r="A54" s="8" t="s">
        <v>896</v>
      </c>
      <c r="B54" s="10" t="s">
        <v>122</v>
      </c>
      <c r="C54" s="14">
        <f t="shared" si="3"/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5">
        <f t="shared" si="12"/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6.5" customHeight="1">
      <c r="A55" s="8" t="s">
        <v>1501</v>
      </c>
      <c r="B55" s="10" t="s">
        <v>1337</v>
      </c>
      <c r="C55" s="14">
        <f t="shared" si="3"/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5">
        <f t="shared" si="12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6.5" customHeight="1">
      <c r="A56" s="8" t="s">
        <v>2091</v>
      </c>
      <c r="B56" s="10" t="s">
        <v>234</v>
      </c>
      <c r="C56" s="14">
        <f t="shared" si="3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5">
        <f t="shared" si="12"/>
        <v>0</v>
      </c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6.5" customHeight="1">
      <c r="A57" s="8" t="s">
        <v>261</v>
      </c>
      <c r="B57" s="10" t="s">
        <v>832</v>
      </c>
      <c r="C57" s="14">
        <f t="shared" si="3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5">
        <f t="shared" si="12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6.5" customHeight="1">
      <c r="A58" s="8" t="s">
        <v>895</v>
      </c>
      <c r="B58" s="10" t="s">
        <v>2175</v>
      </c>
      <c r="C58" s="14">
        <f t="shared" si="3"/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5">
        <f t="shared" si="12"/>
        <v>0</v>
      </c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6.5" customHeight="1">
      <c r="A59" s="8" t="s">
        <v>747</v>
      </c>
      <c r="B59" s="10" t="s">
        <v>877</v>
      </c>
      <c r="C59" s="14">
        <f t="shared" si="3"/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5">
        <f t="shared" si="12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6.5" customHeight="1">
      <c r="A60" s="8" t="s">
        <v>746</v>
      </c>
      <c r="B60" s="10" t="s">
        <v>53</v>
      </c>
      <c r="C60" s="14">
        <f t="shared" si="3"/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5">
        <f t="shared" si="12"/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6.5" customHeight="1">
      <c r="A61" s="8" t="s">
        <v>1242</v>
      </c>
      <c r="B61" s="9" t="s">
        <v>285</v>
      </c>
      <c r="C61" s="13">
        <f>SUM(C62:C71)</f>
        <v>78</v>
      </c>
      <c r="D61" s="13">
        <f aca="true" t="shared" si="13" ref="D61:AA61">SUM(D62:D71)</f>
        <v>59</v>
      </c>
      <c r="E61" s="13">
        <f t="shared" si="13"/>
        <v>19</v>
      </c>
      <c r="F61" s="13">
        <f t="shared" si="13"/>
        <v>0</v>
      </c>
      <c r="G61" s="13">
        <f t="shared" si="13"/>
        <v>0</v>
      </c>
      <c r="H61" s="13">
        <f t="shared" si="13"/>
        <v>0</v>
      </c>
      <c r="I61" s="13">
        <f t="shared" si="13"/>
        <v>0</v>
      </c>
      <c r="J61" s="13">
        <f t="shared" si="13"/>
        <v>0</v>
      </c>
      <c r="K61" s="13">
        <f t="shared" si="13"/>
        <v>0</v>
      </c>
      <c r="L61" s="13">
        <f t="shared" si="13"/>
        <v>0</v>
      </c>
      <c r="M61" s="13">
        <f t="shared" si="13"/>
        <v>0</v>
      </c>
      <c r="N61" s="13">
        <f t="shared" si="13"/>
        <v>0</v>
      </c>
      <c r="O61" s="13">
        <f t="shared" si="13"/>
        <v>0</v>
      </c>
      <c r="P61" s="13">
        <f t="shared" si="13"/>
        <v>0</v>
      </c>
      <c r="Q61" s="13">
        <f t="shared" si="13"/>
        <v>78</v>
      </c>
      <c r="R61" s="13">
        <f t="shared" si="13"/>
        <v>59</v>
      </c>
      <c r="S61" s="13">
        <f t="shared" si="13"/>
        <v>19</v>
      </c>
      <c r="T61" s="13">
        <f t="shared" si="13"/>
        <v>0</v>
      </c>
      <c r="U61" s="13">
        <f t="shared" si="13"/>
        <v>0</v>
      </c>
      <c r="V61" s="13">
        <f t="shared" si="13"/>
        <v>0</v>
      </c>
      <c r="W61" s="13">
        <f t="shared" si="13"/>
        <v>0</v>
      </c>
      <c r="X61" s="13">
        <f t="shared" si="13"/>
        <v>0</v>
      </c>
      <c r="Y61" s="13">
        <f t="shared" si="13"/>
        <v>0</v>
      </c>
      <c r="Z61" s="13">
        <f t="shared" si="13"/>
        <v>0</v>
      </c>
      <c r="AA61" s="13">
        <f t="shared" si="13"/>
        <v>0</v>
      </c>
    </row>
    <row r="62" spans="1:27" ht="16.5" customHeight="1">
      <c r="A62" s="8" t="s">
        <v>2051</v>
      </c>
      <c r="B62" s="10" t="s">
        <v>385</v>
      </c>
      <c r="C62" s="14">
        <f t="shared" si="3"/>
        <v>78</v>
      </c>
      <c r="D62" s="2">
        <v>59</v>
      </c>
      <c r="E62" s="2">
        <v>19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5">
        <f aca="true" t="shared" si="14" ref="Q62:Q71">SUBTOTAL(9,R62:AA62)</f>
        <v>78</v>
      </c>
      <c r="R62" s="2">
        <v>59</v>
      </c>
      <c r="S62" s="2">
        <v>19</v>
      </c>
      <c r="T62" s="2"/>
      <c r="U62" s="2"/>
      <c r="V62" s="2"/>
      <c r="W62" s="2"/>
      <c r="X62" s="2"/>
      <c r="Y62" s="2"/>
      <c r="Z62" s="2"/>
      <c r="AA62" s="2"/>
    </row>
    <row r="63" spans="1:27" ht="16.5" customHeight="1">
      <c r="A63" s="8" t="s">
        <v>1469</v>
      </c>
      <c r="B63" s="10" t="s">
        <v>643</v>
      </c>
      <c r="C63" s="14">
        <f t="shared" si="3"/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5">
        <f t="shared" si="14"/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6.5" customHeight="1">
      <c r="A64" s="8" t="s">
        <v>850</v>
      </c>
      <c r="B64" s="10" t="s">
        <v>851</v>
      </c>
      <c r="C64" s="14">
        <f t="shared" si="3"/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5">
        <f t="shared" si="14"/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6.5" customHeight="1">
      <c r="A65" s="8" t="s">
        <v>225</v>
      </c>
      <c r="B65" s="10" t="s">
        <v>2301</v>
      </c>
      <c r="C65" s="14">
        <f t="shared" si="3"/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5">
        <f t="shared" si="14"/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6.5" customHeight="1">
      <c r="A66" s="8" t="s">
        <v>2044</v>
      </c>
      <c r="B66" s="10" t="s">
        <v>2000</v>
      </c>
      <c r="C66" s="14">
        <f t="shared" si="3"/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5">
        <f t="shared" si="14"/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6.5" customHeight="1">
      <c r="A67" s="8" t="s">
        <v>1460</v>
      </c>
      <c r="B67" s="10" t="s">
        <v>224</v>
      </c>
      <c r="C67" s="14">
        <f t="shared" si="3"/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5">
        <f t="shared" si="14"/>
        <v>0</v>
      </c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6.5" customHeight="1">
      <c r="A68" s="8" t="s">
        <v>857</v>
      </c>
      <c r="B68" s="10" t="s">
        <v>1820</v>
      </c>
      <c r="C68" s="14">
        <f t="shared" si="3"/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5">
        <f t="shared" si="14"/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6.5" customHeight="1">
      <c r="A69" s="8" t="s">
        <v>223</v>
      </c>
      <c r="B69" s="10" t="s">
        <v>87</v>
      </c>
      <c r="C69" s="14">
        <f t="shared" si="3"/>
        <v>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5">
        <f t="shared" si="14"/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6.5" customHeight="1">
      <c r="A70" s="8" t="s">
        <v>86</v>
      </c>
      <c r="B70" s="10" t="s">
        <v>877</v>
      </c>
      <c r="C70" s="14">
        <f t="shared" si="3"/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5">
        <f t="shared" si="14"/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6.5" customHeight="1">
      <c r="A71" s="8" t="s">
        <v>85</v>
      </c>
      <c r="B71" s="10" t="s">
        <v>2101</v>
      </c>
      <c r="C71" s="14">
        <f t="shared" si="3"/>
        <v>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5">
        <f t="shared" si="14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6.5" customHeight="1">
      <c r="A72" s="8" t="s">
        <v>629</v>
      </c>
      <c r="B72" s="9" t="s">
        <v>915</v>
      </c>
      <c r="C72" s="13">
        <f>SUM(C73:C83)</f>
        <v>0</v>
      </c>
      <c r="D72" s="13">
        <f aca="true" t="shared" si="15" ref="D72:AA72">SUM(D73:D83)</f>
        <v>0</v>
      </c>
      <c r="E72" s="13">
        <f t="shared" si="15"/>
        <v>0</v>
      </c>
      <c r="F72" s="13">
        <f t="shared" si="15"/>
        <v>0</v>
      </c>
      <c r="G72" s="13">
        <f t="shared" si="15"/>
        <v>0</v>
      </c>
      <c r="H72" s="13">
        <f t="shared" si="15"/>
        <v>0</v>
      </c>
      <c r="I72" s="13">
        <f t="shared" si="15"/>
        <v>0</v>
      </c>
      <c r="J72" s="13">
        <f t="shared" si="15"/>
        <v>0</v>
      </c>
      <c r="K72" s="13">
        <f t="shared" si="15"/>
        <v>0</v>
      </c>
      <c r="L72" s="13">
        <f t="shared" si="15"/>
        <v>0</v>
      </c>
      <c r="M72" s="13">
        <f t="shared" si="15"/>
        <v>0</v>
      </c>
      <c r="N72" s="13">
        <f t="shared" si="15"/>
        <v>0</v>
      </c>
      <c r="O72" s="13">
        <f t="shared" si="15"/>
        <v>0</v>
      </c>
      <c r="P72" s="13">
        <f t="shared" si="15"/>
        <v>0</v>
      </c>
      <c r="Q72" s="13">
        <f t="shared" si="15"/>
        <v>0</v>
      </c>
      <c r="R72" s="13">
        <f t="shared" si="15"/>
        <v>0</v>
      </c>
      <c r="S72" s="13">
        <f t="shared" si="15"/>
        <v>0</v>
      </c>
      <c r="T72" s="13">
        <f t="shared" si="15"/>
        <v>0</v>
      </c>
      <c r="U72" s="13">
        <f t="shared" si="15"/>
        <v>0</v>
      </c>
      <c r="V72" s="13">
        <f t="shared" si="15"/>
        <v>0</v>
      </c>
      <c r="W72" s="13">
        <f t="shared" si="15"/>
        <v>0</v>
      </c>
      <c r="X72" s="13">
        <f t="shared" si="15"/>
        <v>0</v>
      </c>
      <c r="Y72" s="13">
        <f t="shared" si="15"/>
        <v>0</v>
      </c>
      <c r="Z72" s="13">
        <f t="shared" si="15"/>
        <v>0</v>
      </c>
      <c r="AA72" s="13">
        <f t="shared" si="15"/>
        <v>0</v>
      </c>
    </row>
    <row r="73" spans="1:27" ht="16.5" customHeight="1">
      <c r="A73" s="8" t="s">
        <v>2166</v>
      </c>
      <c r="B73" s="10" t="s">
        <v>385</v>
      </c>
      <c r="C73" s="14">
        <f t="shared" si="3"/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5">
        <f aca="true" t="shared" si="16" ref="Q73:Q83">SUBTOTAL(9,R73:AA73)</f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6.5" customHeight="1">
      <c r="A74" s="8" t="s">
        <v>1570</v>
      </c>
      <c r="B74" s="10" t="s">
        <v>643</v>
      </c>
      <c r="C74" s="14">
        <f aca="true" t="shared" si="17" ref="C74:C83">SUBTOTAL(9,D74:P74)</f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5">
        <f t="shared" si="16"/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6.5" customHeight="1">
      <c r="A75" s="8" t="s">
        <v>968</v>
      </c>
      <c r="B75" s="10" t="s">
        <v>851</v>
      </c>
      <c r="C75" s="14">
        <f t="shared" si="17"/>
        <v>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5">
        <f t="shared" si="16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6.5" customHeight="1">
      <c r="A76" s="8" t="s">
        <v>328</v>
      </c>
      <c r="B76" s="10" t="s">
        <v>1170</v>
      </c>
      <c r="C76" s="14">
        <f t="shared" si="17"/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5">
        <f t="shared" si="16"/>
        <v>0</v>
      </c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6.5" customHeight="1">
      <c r="A77" s="8" t="s">
        <v>2174</v>
      </c>
      <c r="B77" s="10" t="s">
        <v>1556</v>
      </c>
      <c r="C77" s="14">
        <f t="shared" si="17"/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5">
        <f t="shared" si="16"/>
        <v>0</v>
      </c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6.5" customHeight="1">
      <c r="A78" s="8" t="s">
        <v>1576</v>
      </c>
      <c r="B78" s="10" t="s">
        <v>306</v>
      </c>
      <c r="C78" s="14">
        <f t="shared" si="17"/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5">
        <f t="shared" si="16"/>
        <v>0</v>
      </c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6.5" customHeight="1">
      <c r="A79" s="8" t="s">
        <v>958</v>
      </c>
      <c r="B79" s="10" t="s">
        <v>2291</v>
      </c>
      <c r="C79" s="14">
        <f t="shared" si="17"/>
        <v>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5">
        <f t="shared" si="16"/>
        <v>0</v>
      </c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6.5" customHeight="1">
      <c r="A80" s="8" t="s">
        <v>327</v>
      </c>
      <c r="B80" s="10" t="s">
        <v>1483</v>
      </c>
      <c r="C80" s="14">
        <f t="shared" si="17"/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5">
        <f t="shared" si="16"/>
        <v>0</v>
      </c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6.5" customHeight="1">
      <c r="A81" s="8" t="s">
        <v>2173</v>
      </c>
      <c r="B81" s="10" t="s">
        <v>1820</v>
      </c>
      <c r="C81" s="14">
        <f t="shared" si="17"/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5">
        <f t="shared" si="16"/>
        <v>0</v>
      </c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6.5" customHeight="1">
      <c r="A82" s="8" t="s">
        <v>498</v>
      </c>
      <c r="B82" s="10" t="s">
        <v>877</v>
      </c>
      <c r="C82" s="14">
        <f t="shared" si="17"/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5">
        <f t="shared" si="16"/>
        <v>0</v>
      </c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6.5" customHeight="1">
      <c r="A83" s="8" t="s">
        <v>497</v>
      </c>
      <c r="B83" s="10" t="s">
        <v>1432</v>
      </c>
      <c r="C83" s="14">
        <f t="shared" si="17"/>
        <v>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5">
        <f t="shared" si="16"/>
        <v>0</v>
      </c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6.5" customHeight="1">
      <c r="A84" s="8" t="s">
        <v>14</v>
      </c>
      <c r="B84" s="9" t="s">
        <v>1542</v>
      </c>
      <c r="C84" s="13">
        <f>SUM(C85:C92)</f>
        <v>0</v>
      </c>
      <c r="D84" s="13">
        <f aca="true" t="shared" si="18" ref="D84:AA84">SUM(D85:D92)</f>
        <v>0</v>
      </c>
      <c r="E84" s="13">
        <f t="shared" si="18"/>
        <v>0</v>
      </c>
      <c r="F84" s="13">
        <f t="shared" si="18"/>
        <v>0</v>
      </c>
      <c r="G84" s="13">
        <f t="shared" si="18"/>
        <v>0</v>
      </c>
      <c r="H84" s="13">
        <f t="shared" si="18"/>
        <v>0</v>
      </c>
      <c r="I84" s="13">
        <f t="shared" si="18"/>
        <v>0</v>
      </c>
      <c r="J84" s="13">
        <f t="shared" si="18"/>
        <v>0</v>
      </c>
      <c r="K84" s="13">
        <f t="shared" si="18"/>
        <v>0</v>
      </c>
      <c r="L84" s="13">
        <f t="shared" si="18"/>
        <v>0</v>
      </c>
      <c r="M84" s="13">
        <f t="shared" si="18"/>
        <v>0</v>
      </c>
      <c r="N84" s="13">
        <f t="shared" si="18"/>
        <v>0</v>
      </c>
      <c r="O84" s="13">
        <f t="shared" si="18"/>
        <v>0</v>
      </c>
      <c r="P84" s="13">
        <f t="shared" si="18"/>
        <v>0</v>
      </c>
      <c r="Q84" s="13">
        <f t="shared" si="18"/>
        <v>0</v>
      </c>
      <c r="R84" s="13">
        <f t="shared" si="18"/>
        <v>0</v>
      </c>
      <c r="S84" s="13">
        <f t="shared" si="18"/>
        <v>0</v>
      </c>
      <c r="T84" s="13">
        <f t="shared" si="18"/>
        <v>0</v>
      </c>
      <c r="U84" s="13">
        <f t="shared" si="18"/>
        <v>0</v>
      </c>
      <c r="V84" s="13">
        <f t="shared" si="18"/>
        <v>0</v>
      </c>
      <c r="W84" s="13">
        <f t="shared" si="18"/>
        <v>0</v>
      </c>
      <c r="X84" s="13">
        <f t="shared" si="18"/>
        <v>0</v>
      </c>
      <c r="Y84" s="13">
        <f t="shared" si="18"/>
        <v>0</v>
      </c>
      <c r="Z84" s="13">
        <f t="shared" si="18"/>
        <v>0</v>
      </c>
      <c r="AA84" s="13">
        <f t="shared" si="18"/>
        <v>0</v>
      </c>
    </row>
    <row r="85" spans="1:27" ht="16.5" customHeight="1">
      <c r="A85" s="8" t="s">
        <v>1690</v>
      </c>
      <c r="B85" s="10" t="s">
        <v>385</v>
      </c>
      <c r="C85" s="14">
        <f aca="true" t="shared" si="19" ref="C85:C92">SUBTOTAL(9,D85:P85)</f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5">
        <f aca="true" t="shared" si="20" ref="Q85:Q92">SUBTOTAL(9,R85:AA85)</f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6.5" customHeight="1">
      <c r="A86" s="8" t="s">
        <v>2282</v>
      </c>
      <c r="B86" s="10" t="s">
        <v>643</v>
      </c>
      <c r="C86" s="14">
        <f t="shared" si="19"/>
        <v>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5">
        <f t="shared" si="20"/>
        <v>0</v>
      </c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6.5" customHeight="1">
      <c r="A87" s="8" t="s">
        <v>449</v>
      </c>
      <c r="B87" s="10" t="s">
        <v>851</v>
      </c>
      <c r="C87" s="14">
        <f t="shared" si="19"/>
        <v>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5">
        <f t="shared" si="20"/>
        <v>0</v>
      </c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6.5" customHeight="1">
      <c r="A88" s="8" t="s">
        <v>1083</v>
      </c>
      <c r="B88" s="10" t="s">
        <v>942</v>
      </c>
      <c r="C88" s="14">
        <f t="shared" si="19"/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5">
        <f t="shared" si="20"/>
        <v>0</v>
      </c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6.5" customHeight="1">
      <c r="A89" s="8" t="s">
        <v>1703</v>
      </c>
      <c r="B89" s="10" t="s">
        <v>685</v>
      </c>
      <c r="C89" s="14">
        <f t="shared" si="19"/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5">
        <f t="shared" si="20"/>
        <v>0</v>
      </c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6.5" customHeight="1">
      <c r="A90" s="8" t="s">
        <v>2290</v>
      </c>
      <c r="B90" s="10" t="s">
        <v>1820</v>
      </c>
      <c r="C90" s="14">
        <f t="shared" si="19"/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5">
        <f t="shared" si="20"/>
        <v>0</v>
      </c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6.5" customHeight="1">
      <c r="A91" s="8" t="s">
        <v>933</v>
      </c>
      <c r="B91" s="10" t="s">
        <v>877</v>
      </c>
      <c r="C91" s="14">
        <f t="shared" si="19"/>
        <v>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5">
        <f t="shared" si="20"/>
        <v>0</v>
      </c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6.5" customHeight="1">
      <c r="A92" s="8" t="s">
        <v>932</v>
      </c>
      <c r="B92" s="10" t="s">
        <v>484</v>
      </c>
      <c r="C92" s="14">
        <f t="shared" si="19"/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5">
        <f t="shared" si="20"/>
        <v>0</v>
      </c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6.5" customHeight="1">
      <c r="A93" s="8" t="s">
        <v>1839</v>
      </c>
      <c r="B93" s="9" t="s">
        <v>597</v>
      </c>
      <c r="C93" s="13">
        <f>SUM(C94:C105)</f>
        <v>0</v>
      </c>
      <c r="D93" s="13">
        <f aca="true" t="shared" si="21" ref="D93:AA93">SUM(D94:D105)</f>
        <v>0</v>
      </c>
      <c r="E93" s="13">
        <f t="shared" si="21"/>
        <v>0</v>
      </c>
      <c r="F93" s="13">
        <f t="shared" si="21"/>
        <v>0</v>
      </c>
      <c r="G93" s="13">
        <f t="shared" si="21"/>
        <v>0</v>
      </c>
      <c r="H93" s="13">
        <f t="shared" si="21"/>
        <v>0</v>
      </c>
      <c r="I93" s="13">
        <f t="shared" si="21"/>
        <v>0</v>
      </c>
      <c r="J93" s="13">
        <f t="shared" si="21"/>
        <v>0</v>
      </c>
      <c r="K93" s="13">
        <f t="shared" si="21"/>
        <v>0</v>
      </c>
      <c r="L93" s="13">
        <f t="shared" si="21"/>
        <v>0</v>
      </c>
      <c r="M93" s="13">
        <f t="shared" si="21"/>
        <v>0</v>
      </c>
      <c r="N93" s="13">
        <f t="shared" si="21"/>
        <v>0</v>
      </c>
      <c r="O93" s="13">
        <f t="shared" si="21"/>
        <v>0</v>
      </c>
      <c r="P93" s="13">
        <f t="shared" si="21"/>
        <v>0</v>
      </c>
      <c r="Q93" s="13">
        <f t="shared" si="21"/>
        <v>0</v>
      </c>
      <c r="R93" s="13">
        <f t="shared" si="21"/>
        <v>0</v>
      </c>
      <c r="S93" s="13">
        <f t="shared" si="21"/>
        <v>0</v>
      </c>
      <c r="T93" s="13">
        <f t="shared" si="21"/>
        <v>0</v>
      </c>
      <c r="U93" s="13">
        <f t="shared" si="21"/>
        <v>0</v>
      </c>
      <c r="V93" s="13">
        <f t="shared" si="21"/>
        <v>0</v>
      </c>
      <c r="W93" s="13">
        <f t="shared" si="21"/>
        <v>0</v>
      </c>
      <c r="X93" s="13">
        <f t="shared" si="21"/>
        <v>0</v>
      </c>
      <c r="Y93" s="13">
        <f t="shared" si="21"/>
        <v>0</v>
      </c>
      <c r="Z93" s="13">
        <f t="shared" si="21"/>
        <v>0</v>
      </c>
      <c r="AA93" s="13">
        <f t="shared" si="21"/>
        <v>0</v>
      </c>
    </row>
    <row r="94" spans="1:27" ht="17.25" customHeight="1">
      <c r="A94" s="8" t="s">
        <v>1359</v>
      </c>
      <c r="B94" s="10" t="s">
        <v>385</v>
      </c>
      <c r="C94" s="14">
        <f aca="true" t="shared" si="22" ref="C94:C105">SUBTOTAL(9,D94:P94)</f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5">
        <f aca="true" t="shared" si="23" ref="Q94:Q105">SUBTOTAL(9,R94:AA94)</f>
        <v>0</v>
      </c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6.5" customHeight="1">
      <c r="A95" s="8" t="s">
        <v>1945</v>
      </c>
      <c r="B95" s="10" t="s">
        <v>643</v>
      </c>
      <c r="C95" s="14">
        <f t="shared" si="22"/>
        <v>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5">
        <f t="shared" si="23"/>
        <v>0</v>
      </c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6.5" customHeight="1">
      <c r="A96" s="8" t="s">
        <v>121</v>
      </c>
      <c r="B96" s="10" t="s">
        <v>851</v>
      </c>
      <c r="C96" s="14">
        <f t="shared" si="22"/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5">
        <f t="shared" si="23"/>
        <v>0</v>
      </c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6.5" customHeight="1">
      <c r="A97" s="8" t="s">
        <v>1352</v>
      </c>
      <c r="B97" s="10" t="s">
        <v>718</v>
      </c>
      <c r="C97" s="14">
        <f t="shared" si="22"/>
        <v>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5">
        <f t="shared" si="23"/>
        <v>0</v>
      </c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6.5" customHeight="1">
      <c r="A98" s="8" t="s">
        <v>127</v>
      </c>
      <c r="B98" s="10" t="s">
        <v>384</v>
      </c>
      <c r="C98" s="14">
        <f t="shared" si="22"/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5">
        <f t="shared" si="23"/>
        <v>0</v>
      </c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6.5" customHeight="1">
      <c r="A99" s="8" t="s">
        <v>758</v>
      </c>
      <c r="B99" s="10" t="s">
        <v>1820</v>
      </c>
      <c r="C99" s="14">
        <f t="shared" si="22"/>
        <v>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5">
        <f t="shared" si="23"/>
        <v>0</v>
      </c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6.5" customHeight="1">
      <c r="A100" s="8" t="s">
        <v>1351</v>
      </c>
      <c r="B100" s="10" t="s">
        <v>383</v>
      </c>
      <c r="C100" s="14">
        <f t="shared" si="22"/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5">
        <f t="shared" si="23"/>
        <v>0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6.5" customHeight="1">
      <c r="A101" s="8" t="s">
        <v>260</v>
      </c>
      <c r="B101" s="10" t="s">
        <v>1782</v>
      </c>
      <c r="C101" s="14">
        <f t="shared" si="22"/>
        <v>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5">
        <f t="shared" si="23"/>
        <v>0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6.5" customHeight="1">
      <c r="A102" s="8" t="s">
        <v>2090</v>
      </c>
      <c r="B102" s="10" t="s">
        <v>1522</v>
      </c>
      <c r="C102" s="14">
        <f t="shared" si="22"/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5">
        <f t="shared" si="23"/>
        <v>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6.5" customHeight="1">
      <c r="A103" s="8" t="s">
        <v>1500</v>
      </c>
      <c r="B103" s="10" t="s">
        <v>771</v>
      </c>
      <c r="C103" s="14">
        <f t="shared" si="22"/>
        <v>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5">
        <f t="shared" si="23"/>
        <v>0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6.5" customHeight="1">
      <c r="A104" s="8" t="s">
        <v>888</v>
      </c>
      <c r="B104" s="10" t="s">
        <v>877</v>
      </c>
      <c r="C104" s="14">
        <f t="shared" si="22"/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5">
        <f t="shared" si="23"/>
        <v>0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6.5" customHeight="1">
      <c r="A105" s="8" t="s">
        <v>887</v>
      </c>
      <c r="B105" s="10" t="s">
        <v>1024</v>
      </c>
      <c r="C105" s="14">
        <f t="shared" si="22"/>
        <v>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5">
        <f t="shared" si="23"/>
        <v>0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6.5" customHeight="1">
      <c r="A106" s="8" t="s">
        <v>790</v>
      </c>
      <c r="B106" s="9" t="s">
        <v>1702</v>
      </c>
      <c r="C106" s="13">
        <f>SUM(C107:C115)</f>
        <v>0</v>
      </c>
      <c r="D106" s="13">
        <f aca="true" t="shared" si="24" ref="D106:AA106">SUM(D107:D115)</f>
        <v>0</v>
      </c>
      <c r="E106" s="13">
        <f t="shared" si="24"/>
        <v>0</v>
      </c>
      <c r="F106" s="13">
        <f t="shared" si="24"/>
        <v>0</v>
      </c>
      <c r="G106" s="13">
        <f t="shared" si="24"/>
        <v>0</v>
      </c>
      <c r="H106" s="13">
        <f t="shared" si="24"/>
        <v>0</v>
      </c>
      <c r="I106" s="13">
        <f t="shared" si="24"/>
        <v>0</v>
      </c>
      <c r="J106" s="13">
        <f t="shared" si="24"/>
        <v>0</v>
      </c>
      <c r="K106" s="13">
        <f t="shared" si="24"/>
        <v>0</v>
      </c>
      <c r="L106" s="13">
        <f t="shared" si="24"/>
        <v>0</v>
      </c>
      <c r="M106" s="13">
        <f t="shared" si="24"/>
        <v>0</v>
      </c>
      <c r="N106" s="13">
        <f t="shared" si="24"/>
        <v>0</v>
      </c>
      <c r="O106" s="13">
        <f t="shared" si="24"/>
        <v>0</v>
      </c>
      <c r="P106" s="13">
        <f t="shared" si="24"/>
        <v>0</v>
      </c>
      <c r="Q106" s="13">
        <f t="shared" si="24"/>
        <v>0</v>
      </c>
      <c r="R106" s="13">
        <f t="shared" si="24"/>
        <v>0</v>
      </c>
      <c r="S106" s="13">
        <f t="shared" si="24"/>
        <v>0</v>
      </c>
      <c r="T106" s="13">
        <f t="shared" si="24"/>
        <v>0</v>
      </c>
      <c r="U106" s="13">
        <f t="shared" si="24"/>
        <v>0</v>
      </c>
      <c r="V106" s="13">
        <f t="shared" si="24"/>
        <v>0</v>
      </c>
      <c r="W106" s="13">
        <f t="shared" si="24"/>
        <v>0</v>
      </c>
      <c r="X106" s="13">
        <f t="shared" si="24"/>
        <v>0</v>
      </c>
      <c r="Y106" s="13">
        <f t="shared" si="24"/>
        <v>0</v>
      </c>
      <c r="Z106" s="13">
        <f t="shared" si="24"/>
        <v>0</v>
      </c>
      <c r="AA106" s="13">
        <f t="shared" si="24"/>
        <v>0</v>
      </c>
    </row>
    <row r="107" spans="1:27" ht="16.5" customHeight="1">
      <c r="A107" s="8" t="s">
        <v>628</v>
      </c>
      <c r="B107" s="10" t="s">
        <v>385</v>
      </c>
      <c r="C107" s="14">
        <f aca="true" t="shared" si="25" ref="C107:C115">SUBTOTAL(9,D107:P107)</f>
        <v>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5">
        <f aca="true" t="shared" si="26" ref="Q107:Q115">SUBTOTAL(9,R107:AA107)</f>
        <v>0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6.5" customHeight="1">
      <c r="A108" s="8" t="s">
        <v>13</v>
      </c>
      <c r="B108" s="10" t="s">
        <v>643</v>
      </c>
      <c r="C108" s="14">
        <f t="shared" si="25"/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5">
        <f t="shared" si="26"/>
        <v>0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6.5" customHeight="1">
      <c r="A109" s="8" t="s">
        <v>1838</v>
      </c>
      <c r="B109" s="10" t="s">
        <v>851</v>
      </c>
      <c r="C109" s="14">
        <f t="shared" si="25"/>
        <v>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5">
        <f t="shared" si="26"/>
        <v>0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6.5" customHeight="1">
      <c r="A110" s="8" t="s">
        <v>1248</v>
      </c>
      <c r="B110" s="10" t="s">
        <v>596</v>
      </c>
      <c r="C110" s="14">
        <f t="shared" si="25"/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5">
        <f t="shared" si="26"/>
        <v>0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6.5" customHeight="1">
      <c r="A111" s="8" t="s">
        <v>618</v>
      </c>
      <c r="B111" s="10" t="s">
        <v>186</v>
      </c>
      <c r="C111" s="14">
        <f t="shared" si="25"/>
        <v>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5">
        <f t="shared" si="26"/>
        <v>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6.5" customHeight="1">
      <c r="A112" s="8" t="s">
        <v>1847</v>
      </c>
      <c r="B112" s="10" t="s">
        <v>297</v>
      </c>
      <c r="C112" s="14">
        <f t="shared" si="25"/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5">
        <f t="shared" si="26"/>
        <v>0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6.5" customHeight="1">
      <c r="A113" s="8" t="s">
        <v>1247</v>
      </c>
      <c r="B113" s="10" t="s">
        <v>914</v>
      </c>
      <c r="C113" s="14">
        <f t="shared" si="25"/>
        <v>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5">
        <f t="shared" si="26"/>
        <v>0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6.5" customHeight="1">
      <c r="A114" s="8" t="s">
        <v>1395</v>
      </c>
      <c r="B114" s="10" t="s">
        <v>877</v>
      </c>
      <c r="C114" s="14">
        <f t="shared" si="25"/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5">
        <f t="shared" si="26"/>
        <v>0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6.5" customHeight="1">
      <c r="A115" s="8" t="s">
        <v>1394</v>
      </c>
      <c r="B115" s="10" t="s">
        <v>2355</v>
      </c>
      <c r="C115" s="14">
        <f t="shared" si="25"/>
        <v>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5">
        <f t="shared" si="26"/>
        <v>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6.5" customHeight="1">
      <c r="A116" s="8" t="s">
        <v>1393</v>
      </c>
      <c r="B116" s="9" t="s">
        <v>1976</v>
      </c>
      <c r="C116" s="13">
        <f>SUM(C117:C124)</f>
        <v>0</v>
      </c>
      <c r="D116" s="13">
        <f aca="true" t="shared" si="27" ref="D116:AA116">SUM(D117:D124)</f>
        <v>0</v>
      </c>
      <c r="E116" s="13">
        <f t="shared" si="27"/>
        <v>0</v>
      </c>
      <c r="F116" s="13">
        <f t="shared" si="27"/>
        <v>0</v>
      </c>
      <c r="G116" s="13">
        <f t="shared" si="27"/>
        <v>0</v>
      </c>
      <c r="H116" s="13">
        <f t="shared" si="27"/>
        <v>0</v>
      </c>
      <c r="I116" s="13">
        <f t="shared" si="27"/>
        <v>0</v>
      </c>
      <c r="J116" s="13">
        <f t="shared" si="27"/>
        <v>0</v>
      </c>
      <c r="K116" s="13">
        <f t="shared" si="27"/>
        <v>0</v>
      </c>
      <c r="L116" s="13">
        <f t="shared" si="27"/>
        <v>0</v>
      </c>
      <c r="M116" s="13">
        <f t="shared" si="27"/>
        <v>0</v>
      </c>
      <c r="N116" s="13">
        <f t="shared" si="27"/>
        <v>0</v>
      </c>
      <c r="O116" s="13">
        <f t="shared" si="27"/>
        <v>0</v>
      </c>
      <c r="P116" s="13">
        <f t="shared" si="27"/>
        <v>0</v>
      </c>
      <c r="Q116" s="13">
        <f t="shared" si="27"/>
        <v>0</v>
      </c>
      <c r="R116" s="13">
        <f t="shared" si="27"/>
        <v>0</v>
      </c>
      <c r="S116" s="13">
        <f t="shared" si="27"/>
        <v>0</v>
      </c>
      <c r="T116" s="13">
        <f t="shared" si="27"/>
        <v>0</v>
      </c>
      <c r="U116" s="13">
        <f t="shared" si="27"/>
        <v>0</v>
      </c>
      <c r="V116" s="13">
        <f t="shared" si="27"/>
        <v>0</v>
      </c>
      <c r="W116" s="13">
        <f t="shared" si="27"/>
        <v>0</v>
      </c>
      <c r="X116" s="13">
        <f t="shared" si="27"/>
        <v>0</v>
      </c>
      <c r="Y116" s="13">
        <f t="shared" si="27"/>
        <v>0</v>
      </c>
      <c r="Z116" s="13">
        <f t="shared" si="27"/>
        <v>0</v>
      </c>
      <c r="AA116" s="13">
        <f t="shared" si="27"/>
        <v>0</v>
      </c>
    </row>
    <row r="117" spans="1:27" ht="16.5" customHeight="1">
      <c r="A117" s="8" t="s">
        <v>1195</v>
      </c>
      <c r="B117" s="10" t="s">
        <v>385</v>
      </c>
      <c r="C117" s="14">
        <f aca="true" t="shared" si="28" ref="C117:C124">SUBTOTAL(9,D117:P117)</f>
        <v>0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5">
        <f aca="true" t="shared" si="29" ref="Q117:Q124">SUBTOTAL(9,R117:AA117)</f>
        <v>0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6.5" customHeight="1">
      <c r="A118" s="8" t="s">
        <v>573</v>
      </c>
      <c r="B118" s="10" t="s">
        <v>643</v>
      </c>
      <c r="C118" s="14">
        <f t="shared" si="28"/>
        <v>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5">
        <f t="shared" si="29"/>
        <v>0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6.5" customHeight="1">
      <c r="A119" s="8" t="s">
        <v>2405</v>
      </c>
      <c r="B119" s="10" t="s">
        <v>851</v>
      </c>
      <c r="C119" s="14">
        <f t="shared" si="28"/>
        <v>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5">
        <f t="shared" si="29"/>
        <v>0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6.5" customHeight="1">
      <c r="A120" s="8" t="s">
        <v>1801</v>
      </c>
      <c r="B120" s="10" t="s">
        <v>757</v>
      </c>
      <c r="C120" s="14">
        <f t="shared" si="28"/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5">
        <f t="shared" si="29"/>
        <v>0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6.5" customHeight="1">
      <c r="A121" s="8" t="s">
        <v>1206</v>
      </c>
      <c r="B121" s="10" t="s">
        <v>595</v>
      </c>
      <c r="C121" s="14">
        <f t="shared" si="28"/>
        <v>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5">
        <f t="shared" si="29"/>
        <v>0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6.5" customHeight="1">
      <c r="A122" s="8" t="s">
        <v>581</v>
      </c>
      <c r="B122" s="10" t="s">
        <v>1909</v>
      </c>
      <c r="C122" s="14">
        <f t="shared" si="28"/>
        <v>0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5">
        <f t="shared" si="29"/>
        <v>0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6.5" customHeight="1">
      <c r="A123" s="8" t="s">
        <v>1663</v>
      </c>
      <c r="B123" s="10" t="s">
        <v>877</v>
      </c>
      <c r="C123" s="14">
        <f t="shared" si="28"/>
        <v>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5">
        <f t="shared" si="29"/>
        <v>0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6.5" customHeight="1">
      <c r="A124" s="8" t="s">
        <v>1662</v>
      </c>
      <c r="B124" s="10" t="s">
        <v>515</v>
      </c>
      <c r="C124" s="14">
        <f t="shared" si="28"/>
        <v>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5">
        <f t="shared" si="29"/>
        <v>0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6.5" customHeight="1">
      <c r="A125" s="8" t="s">
        <v>158</v>
      </c>
      <c r="B125" s="9" t="s">
        <v>1644</v>
      </c>
      <c r="C125" s="13">
        <f>SUM(C126:C135)</f>
        <v>0</v>
      </c>
      <c r="D125" s="13">
        <f aca="true" t="shared" si="30" ref="D125:AA125">SUM(D126:D135)</f>
        <v>0</v>
      </c>
      <c r="E125" s="13">
        <f t="shared" si="30"/>
        <v>0</v>
      </c>
      <c r="F125" s="13">
        <f t="shared" si="30"/>
        <v>0</v>
      </c>
      <c r="G125" s="13">
        <f t="shared" si="30"/>
        <v>0</v>
      </c>
      <c r="H125" s="13">
        <f t="shared" si="30"/>
        <v>0</v>
      </c>
      <c r="I125" s="13">
        <f t="shared" si="30"/>
        <v>0</v>
      </c>
      <c r="J125" s="13">
        <f t="shared" si="30"/>
        <v>0</v>
      </c>
      <c r="K125" s="13">
        <f t="shared" si="30"/>
        <v>0</v>
      </c>
      <c r="L125" s="13">
        <f t="shared" si="30"/>
        <v>0</v>
      </c>
      <c r="M125" s="13">
        <f t="shared" si="30"/>
        <v>0</v>
      </c>
      <c r="N125" s="13">
        <f t="shared" si="30"/>
        <v>0</v>
      </c>
      <c r="O125" s="13">
        <f t="shared" si="30"/>
        <v>0</v>
      </c>
      <c r="P125" s="13">
        <f t="shared" si="30"/>
        <v>0</v>
      </c>
      <c r="Q125" s="13">
        <f t="shared" si="30"/>
        <v>0</v>
      </c>
      <c r="R125" s="13">
        <f t="shared" si="30"/>
        <v>0</v>
      </c>
      <c r="S125" s="13">
        <f t="shared" si="30"/>
        <v>0</v>
      </c>
      <c r="T125" s="13">
        <f t="shared" si="30"/>
        <v>0</v>
      </c>
      <c r="U125" s="13">
        <f t="shared" si="30"/>
        <v>0</v>
      </c>
      <c r="V125" s="13">
        <f t="shared" si="30"/>
        <v>0</v>
      </c>
      <c r="W125" s="13">
        <f t="shared" si="30"/>
        <v>0</v>
      </c>
      <c r="X125" s="13">
        <f t="shared" si="30"/>
        <v>0</v>
      </c>
      <c r="Y125" s="13">
        <f t="shared" si="30"/>
        <v>0</v>
      </c>
      <c r="Z125" s="13">
        <f t="shared" si="30"/>
        <v>0</v>
      </c>
      <c r="AA125" s="13">
        <f t="shared" si="30"/>
        <v>0</v>
      </c>
    </row>
    <row r="126" spans="1:27" ht="16.5" customHeight="1">
      <c r="A126" s="8" t="s">
        <v>52</v>
      </c>
      <c r="B126" s="10" t="s">
        <v>385</v>
      </c>
      <c r="C126" s="14">
        <f aca="true" t="shared" si="31" ref="C126:C135">SUBTOTAL(9,D126:P126)</f>
        <v>0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5">
        <f aca="true" t="shared" si="32" ref="Q126:Q135">SUBTOTAL(9,R126:AA126)</f>
        <v>0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6.5" customHeight="1">
      <c r="A127" s="8" t="s">
        <v>669</v>
      </c>
      <c r="B127" s="10" t="s">
        <v>643</v>
      </c>
      <c r="C127" s="14">
        <f t="shared" si="31"/>
        <v>0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5">
        <f t="shared" si="32"/>
        <v>0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6.5" customHeight="1">
      <c r="A128" s="8" t="s">
        <v>1279</v>
      </c>
      <c r="B128" s="10" t="s">
        <v>851</v>
      </c>
      <c r="C128" s="14">
        <f t="shared" si="31"/>
        <v>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5">
        <f t="shared" si="32"/>
        <v>0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6.5" customHeight="1">
      <c r="A129" s="8" t="s">
        <v>1887</v>
      </c>
      <c r="B129" s="10" t="s">
        <v>913</v>
      </c>
      <c r="C129" s="14">
        <f t="shared" si="31"/>
        <v>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5">
        <f t="shared" si="32"/>
        <v>0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6.5" customHeight="1">
      <c r="A130" s="8" t="s">
        <v>43</v>
      </c>
      <c r="B130" s="10" t="s">
        <v>185</v>
      </c>
      <c r="C130" s="14">
        <f t="shared" si="31"/>
        <v>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5">
        <f t="shared" si="32"/>
        <v>0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6.5" customHeight="1">
      <c r="A131" s="8" t="s">
        <v>658</v>
      </c>
      <c r="B131" s="10" t="s">
        <v>756</v>
      </c>
      <c r="C131" s="14">
        <f t="shared" si="31"/>
        <v>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5">
        <f t="shared" si="32"/>
        <v>0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6.5" customHeight="1">
      <c r="A132" s="8" t="s">
        <v>1289</v>
      </c>
      <c r="B132" s="10" t="s">
        <v>1521</v>
      </c>
      <c r="C132" s="14">
        <f t="shared" si="31"/>
        <v>0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5">
        <f t="shared" si="32"/>
        <v>0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6.5" customHeight="1">
      <c r="A133" s="8" t="s">
        <v>1886</v>
      </c>
      <c r="B133" s="10" t="s">
        <v>2281</v>
      </c>
      <c r="C133" s="14">
        <f t="shared" si="31"/>
        <v>0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5">
        <f t="shared" si="32"/>
        <v>0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6.5" customHeight="1">
      <c r="A134" s="8" t="s">
        <v>2010</v>
      </c>
      <c r="B134" s="10" t="s">
        <v>877</v>
      </c>
      <c r="C134" s="14">
        <f t="shared" si="31"/>
        <v>0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5">
        <f t="shared" si="32"/>
        <v>0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6.5" customHeight="1">
      <c r="A135" s="8" t="s">
        <v>2009</v>
      </c>
      <c r="B135" s="10" t="s">
        <v>1742</v>
      </c>
      <c r="C135" s="14">
        <f t="shared" si="31"/>
        <v>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5">
        <f t="shared" si="32"/>
        <v>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6.5" customHeight="1">
      <c r="A136" s="8" t="s">
        <v>778</v>
      </c>
      <c r="B136" s="9" t="s">
        <v>1758</v>
      </c>
      <c r="C136" s="13">
        <f>SUM(C137:C149)</f>
        <v>0</v>
      </c>
      <c r="D136" s="13">
        <f aca="true" t="shared" si="33" ref="D136:AA136">SUM(D137:D149)</f>
        <v>0</v>
      </c>
      <c r="E136" s="13">
        <f t="shared" si="33"/>
        <v>0</v>
      </c>
      <c r="F136" s="13">
        <f t="shared" si="33"/>
        <v>0</v>
      </c>
      <c r="G136" s="13">
        <f t="shared" si="33"/>
        <v>0</v>
      </c>
      <c r="H136" s="13">
        <f t="shared" si="33"/>
        <v>0</v>
      </c>
      <c r="I136" s="13">
        <f t="shared" si="33"/>
        <v>0</v>
      </c>
      <c r="J136" s="13">
        <f t="shared" si="33"/>
        <v>0</v>
      </c>
      <c r="K136" s="13">
        <f t="shared" si="33"/>
        <v>0</v>
      </c>
      <c r="L136" s="13">
        <f t="shared" si="33"/>
        <v>0</v>
      </c>
      <c r="M136" s="13">
        <f t="shared" si="33"/>
        <v>0</v>
      </c>
      <c r="N136" s="13">
        <f t="shared" si="33"/>
        <v>0</v>
      </c>
      <c r="O136" s="13">
        <f t="shared" si="33"/>
        <v>0</v>
      </c>
      <c r="P136" s="13">
        <f t="shared" si="33"/>
        <v>0</v>
      </c>
      <c r="Q136" s="13">
        <f t="shared" si="33"/>
        <v>0</v>
      </c>
      <c r="R136" s="13">
        <f t="shared" si="33"/>
        <v>0</v>
      </c>
      <c r="S136" s="13">
        <f t="shared" si="33"/>
        <v>0</v>
      </c>
      <c r="T136" s="13">
        <f t="shared" si="33"/>
        <v>0</v>
      </c>
      <c r="U136" s="13">
        <f t="shared" si="33"/>
        <v>0</v>
      </c>
      <c r="V136" s="13">
        <f t="shared" si="33"/>
        <v>0</v>
      </c>
      <c r="W136" s="13">
        <f t="shared" si="33"/>
        <v>0</v>
      </c>
      <c r="X136" s="13">
        <f t="shared" si="33"/>
        <v>0</v>
      </c>
      <c r="Y136" s="13">
        <f t="shared" si="33"/>
        <v>0</v>
      </c>
      <c r="Z136" s="13">
        <f t="shared" si="33"/>
        <v>0</v>
      </c>
      <c r="AA136" s="13">
        <f t="shared" si="33"/>
        <v>0</v>
      </c>
    </row>
    <row r="137" spans="1:27" ht="16.5" customHeight="1">
      <c r="A137" s="8" t="s">
        <v>1689</v>
      </c>
      <c r="B137" s="10" t="s">
        <v>385</v>
      </c>
      <c r="C137" s="14">
        <f aca="true" t="shared" si="34" ref="C137:C149">SUBTOTAL(9,D137:P137)</f>
        <v>0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5">
        <f aca="true" t="shared" si="35" ref="Q137:Q149">SUBTOTAL(9,R137:AA137)</f>
        <v>0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6.5" customHeight="1">
      <c r="A138" s="8" t="s">
        <v>2280</v>
      </c>
      <c r="B138" s="10" t="s">
        <v>643</v>
      </c>
      <c r="C138" s="14">
        <f t="shared" si="34"/>
        <v>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5">
        <f t="shared" si="35"/>
        <v>0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6.5" customHeight="1">
      <c r="A139" s="8" t="s">
        <v>448</v>
      </c>
      <c r="B139" s="10" t="s">
        <v>851</v>
      </c>
      <c r="C139" s="14">
        <f t="shared" si="34"/>
        <v>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5">
        <f t="shared" si="35"/>
        <v>0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6.5" customHeight="1">
      <c r="A140" s="8" t="s">
        <v>1082</v>
      </c>
      <c r="B140" s="10" t="s">
        <v>1555</v>
      </c>
      <c r="C140" s="14">
        <f t="shared" si="34"/>
        <v>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5">
        <f t="shared" si="35"/>
        <v>0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6.5" customHeight="1">
      <c r="A141" s="8" t="s">
        <v>1701</v>
      </c>
      <c r="B141" s="10" t="s">
        <v>1350</v>
      </c>
      <c r="C141" s="14">
        <f t="shared" si="34"/>
        <v>0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5">
        <f t="shared" si="35"/>
        <v>0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6.5" customHeight="1">
      <c r="A142" s="8" t="s">
        <v>2289</v>
      </c>
      <c r="B142" s="10" t="s">
        <v>736</v>
      </c>
      <c r="C142" s="14">
        <f t="shared" si="34"/>
        <v>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5">
        <f t="shared" si="35"/>
        <v>0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6.5" customHeight="1">
      <c r="A143" s="8" t="s">
        <v>436</v>
      </c>
      <c r="B143" s="10" t="s">
        <v>728</v>
      </c>
      <c r="C143" s="14">
        <f t="shared" si="34"/>
        <v>0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5">
        <f t="shared" si="35"/>
        <v>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6.5" customHeight="1">
      <c r="A144" s="8" t="s">
        <v>1081</v>
      </c>
      <c r="B144" s="10" t="s">
        <v>1819</v>
      </c>
      <c r="C144" s="14">
        <f t="shared" si="34"/>
        <v>0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5">
        <f t="shared" si="35"/>
        <v>0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6.5" customHeight="1">
      <c r="A145" s="8" t="s">
        <v>1700</v>
      </c>
      <c r="B145" s="10" t="s">
        <v>1068</v>
      </c>
      <c r="C145" s="14">
        <f t="shared" si="34"/>
        <v>0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5">
        <f t="shared" si="35"/>
        <v>0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6.5" customHeight="1">
      <c r="A146" s="8" t="s">
        <v>284</v>
      </c>
      <c r="B146" s="10" t="s">
        <v>766</v>
      </c>
      <c r="C146" s="14">
        <f t="shared" si="34"/>
        <v>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5">
        <f t="shared" si="35"/>
        <v>0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6.5" customHeight="1">
      <c r="A147" s="8" t="s">
        <v>2136</v>
      </c>
      <c r="B147" s="10" t="s">
        <v>2062</v>
      </c>
      <c r="C147" s="14">
        <f t="shared" si="34"/>
        <v>0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5">
        <f t="shared" si="35"/>
        <v>0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6.5" customHeight="1">
      <c r="A148" s="8" t="s">
        <v>931</v>
      </c>
      <c r="B148" s="10" t="s">
        <v>877</v>
      </c>
      <c r="C148" s="14">
        <f t="shared" si="34"/>
        <v>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5">
        <f t="shared" si="35"/>
        <v>0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6.5" customHeight="1">
      <c r="A149" s="8" t="s">
        <v>930</v>
      </c>
      <c r="B149" s="10" t="s">
        <v>532</v>
      </c>
      <c r="C149" s="14">
        <f t="shared" si="34"/>
        <v>0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5">
        <f t="shared" si="35"/>
        <v>0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6.5" customHeight="1">
      <c r="A150" s="8" t="s">
        <v>2135</v>
      </c>
      <c r="B150" s="9" t="s">
        <v>1650</v>
      </c>
      <c r="C150" s="13">
        <f>SUM(C151:C156)</f>
        <v>0</v>
      </c>
      <c r="D150" s="13">
        <f aca="true" t="shared" si="36" ref="D150:AA150">SUM(D151:D156)</f>
        <v>0</v>
      </c>
      <c r="E150" s="13">
        <f t="shared" si="36"/>
        <v>0</v>
      </c>
      <c r="F150" s="13">
        <f t="shared" si="36"/>
        <v>0</v>
      </c>
      <c r="G150" s="13">
        <f t="shared" si="36"/>
        <v>0</v>
      </c>
      <c r="H150" s="13">
        <f t="shared" si="36"/>
        <v>0</v>
      </c>
      <c r="I150" s="13">
        <f t="shared" si="36"/>
        <v>0</v>
      </c>
      <c r="J150" s="13">
        <f t="shared" si="36"/>
        <v>0</v>
      </c>
      <c r="K150" s="13">
        <f t="shared" si="36"/>
        <v>0</v>
      </c>
      <c r="L150" s="13">
        <f t="shared" si="36"/>
        <v>0</v>
      </c>
      <c r="M150" s="13">
        <f t="shared" si="36"/>
        <v>0</v>
      </c>
      <c r="N150" s="13">
        <f t="shared" si="36"/>
        <v>0</v>
      </c>
      <c r="O150" s="13">
        <f t="shared" si="36"/>
        <v>0</v>
      </c>
      <c r="P150" s="13">
        <f t="shared" si="36"/>
        <v>0</v>
      </c>
      <c r="Q150" s="13">
        <f t="shared" si="36"/>
        <v>0</v>
      </c>
      <c r="R150" s="13">
        <f t="shared" si="36"/>
        <v>0</v>
      </c>
      <c r="S150" s="13">
        <f t="shared" si="36"/>
        <v>0</v>
      </c>
      <c r="T150" s="13">
        <f t="shared" si="36"/>
        <v>0</v>
      </c>
      <c r="U150" s="13">
        <f t="shared" si="36"/>
        <v>0</v>
      </c>
      <c r="V150" s="13">
        <f t="shared" si="36"/>
        <v>0</v>
      </c>
      <c r="W150" s="13">
        <f t="shared" si="36"/>
        <v>0</v>
      </c>
      <c r="X150" s="13">
        <f t="shared" si="36"/>
        <v>0</v>
      </c>
      <c r="Y150" s="13">
        <f t="shared" si="36"/>
        <v>0</v>
      </c>
      <c r="Z150" s="13">
        <f t="shared" si="36"/>
        <v>0</v>
      </c>
      <c r="AA150" s="13">
        <f t="shared" si="36"/>
        <v>0</v>
      </c>
    </row>
    <row r="151" spans="1:27" ht="16.5" customHeight="1">
      <c r="A151" s="8" t="s">
        <v>514</v>
      </c>
      <c r="B151" s="10" t="s">
        <v>385</v>
      </c>
      <c r="C151" s="14">
        <f aca="true" t="shared" si="37" ref="C151:C156">SUBTOTAL(9,D151:P151)</f>
        <v>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5">
        <f aca="true" t="shared" si="38" ref="Q151:Q156">SUBTOTAL(9,R151:AA151)</f>
        <v>0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6.5" customHeight="1">
      <c r="A152" s="8" t="s">
        <v>1140</v>
      </c>
      <c r="B152" s="10" t="s">
        <v>643</v>
      </c>
      <c r="C152" s="14">
        <f t="shared" si="37"/>
        <v>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5">
        <f t="shared" si="38"/>
        <v>0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6.5" customHeight="1">
      <c r="A153" s="8" t="s">
        <v>1757</v>
      </c>
      <c r="B153" s="10" t="s">
        <v>851</v>
      </c>
      <c r="C153" s="14">
        <f t="shared" si="37"/>
        <v>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5">
        <f t="shared" si="38"/>
        <v>0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6.5" customHeight="1">
      <c r="A154" s="8" t="s">
        <v>2336</v>
      </c>
      <c r="B154" s="10" t="s">
        <v>777</v>
      </c>
      <c r="C154" s="14">
        <f t="shared" si="37"/>
        <v>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5">
        <f t="shared" si="38"/>
        <v>0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6.5" customHeight="1">
      <c r="A155" s="8" t="s">
        <v>2199</v>
      </c>
      <c r="B155" s="10" t="s">
        <v>877</v>
      </c>
      <c r="C155" s="14">
        <f t="shared" si="37"/>
        <v>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5">
        <f t="shared" si="38"/>
        <v>0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6.5" customHeight="1">
      <c r="A156" s="8" t="s">
        <v>2198</v>
      </c>
      <c r="B156" s="10" t="s">
        <v>831</v>
      </c>
      <c r="C156" s="14">
        <f t="shared" si="37"/>
        <v>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5">
        <f t="shared" si="38"/>
        <v>0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6.5" customHeight="1">
      <c r="A157" s="8" t="s">
        <v>929</v>
      </c>
      <c r="B157" s="9" t="s">
        <v>657</v>
      </c>
      <c r="C157" s="13">
        <f>SUM(C158:C164)</f>
        <v>0</v>
      </c>
      <c r="D157" s="13">
        <f aca="true" t="shared" si="39" ref="D157:AA157">SUM(D158:D164)</f>
        <v>0</v>
      </c>
      <c r="E157" s="13">
        <f t="shared" si="39"/>
        <v>0</v>
      </c>
      <c r="F157" s="13">
        <f t="shared" si="39"/>
        <v>0</v>
      </c>
      <c r="G157" s="13">
        <f t="shared" si="39"/>
        <v>0</v>
      </c>
      <c r="H157" s="13">
        <f t="shared" si="39"/>
        <v>0</v>
      </c>
      <c r="I157" s="13">
        <f t="shared" si="39"/>
        <v>0</v>
      </c>
      <c r="J157" s="13">
        <f t="shared" si="39"/>
        <v>0</v>
      </c>
      <c r="K157" s="13">
        <f t="shared" si="39"/>
        <v>0</v>
      </c>
      <c r="L157" s="13">
        <f t="shared" si="39"/>
        <v>0</v>
      </c>
      <c r="M157" s="13">
        <f t="shared" si="39"/>
        <v>0</v>
      </c>
      <c r="N157" s="13">
        <f t="shared" si="39"/>
        <v>0</v>
      </c>
      <c r="O157" s="13">
        <f t="shared" si="39"/>
        <v>0</v>
      </c>
      <c r="P157" s="13">
        <f t="shared" si="39"/>
        <v>0</v>
      </c>
      <c r="Q157" s="13">
        <f t="shared" si="39"/>
        <v>0</v>
      </c>
      <c r="R157" s="13">
        <f t="shared" si="39"/>
        <v>0</v>
      </c>
      <c r="S157" s="13">
        <f t="shared" si="39"/>
        <v>0</v>
      </c>
      <c r="T157" s="13">
        <f t="shared" si="39"/>
        <v>0</v>
      </c>
      <c r="U157" s="13">
        <f t="shared" si="39"/>
        <v>0</v>
      </c>
      <c r="V157" s="13">
        <f t="shared" si="39"/>
        <v>0</v>
      </c>
      <c r="W157" s="13">
        <f t="shared" si="39"/>
        <v>0</v>
      </c>
      <c r="X157" s="13">
        <f t="shared" si="39"/>
        <v>0</v>
      </c>
      <c r="Y157" s="13">
        <f t="shared" si="39"/>
        <v>0</v>
      </c>
      <c r="Z157" s="13">
        <f t="shared" si="39"/>
        <v>0</v>
      </c>
      <c r="AA157" s="13">
        <f t="shared" si="39"/>
        <v>0</v>
      </c>
    </row>
    <row r="158" spans="1:27" ht="16.5" customHeight="1">
      <c r="A158" s="8" t="s">
        <v>1818</v>
      </c>
      <c r="B158" s="10" t="s">
        <v>385</v>
      </c>
      <c r="C158" s="14">
        <f aca="true" t="shared" si="40" ref="C158:C164">SUBTOTAL(9,D158:P158)</f>
        <v>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5">
        <f aca="true" t="shared" si="41" ref="Q158:Q164">SUBTOTAL(9,R158:AA158)</f>
        <v>0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6.5" customHeight="1">
      <c r="A159" s="8" t="s">
        <v>2415</v>
      </c>
      <c r="B159" s="10" t="s">
        <v>643</v>
      </c>
      <c r="C159" s="14">
        <f t="shared" si="40"/>
        <v>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5">
        <f t="shared" si="41"/>
        <v>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6.5" customHeight="1">
      <c r="A160" s="8" t="s">
        <v>607</v>
      </c>
      <c r="B160" s="10" t="s">
        <v>851</v>
      </c>
      <c r="C160" s="14">
        <f t="shared" si="40"/>
        <v>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5">
        <f t="shared" si="41"/>
        <v>0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6.5" customHeight="1">
      <c r="A161" s="8" t="s">
        <v>1218</v>
      </c>
      <c r="B161" s="10" t="s">
        <v>447</v>
      </c>
      <c r="C161" s="14">
        <f t="shared" si="40"/>
        <v>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5">
        <f t="shared" si="41"/>
        <v>0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6.5" customHeight="1">
      <c r="A162" s="8" t="s">
        <v>1828</v>
      </c>
      <c r="B162" s="10" t="s">
        <v>2288</v>
      </c>
      <c r="C162" s="14">
        <f t="shared" si="40"/>
        <v>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5">
        <f t="shared" si="41"/>
        <v>0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6.5" customHeight="1">
      <c r="A163" s="8" t="s">
        <v>1067</v>
      </c>
      <c r="B163" s="10" t="s">
        <v>877</v>
      </c>
      <c r="C163" s="14">
        <f t="shared" si="40"/>
        <v>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5">
        <f t="shared" si="41"/>
        <v>0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6.5" customHeight="1">
      <c r="A164" s="8" t="s">
        <v>1066</v>
      </c>
      <c r="B164" s="10" t="s">
        <v>1575</v>
      </c>
      <c r="C164" s="14">
        <f t="shared" si="40"/>
        <v>0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5">
        <f t="shared" si="41"/>
        <v>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6.5" customHeight="1">
      <c r="A165" s="8" t="s">
        <v>296</v>
      </c>
      <c r="B165" s="9" t="s">
        <v>727</v>
      </c>
      <c r="C165" s="13">
        <f>SUM(C166:C170)</f>
        <v>0</v>
      </c>
      <c r="D165" s="13">
        <f aca="true" t="shared" si="42" ref="D165:AA165">SUM(D166:D170)</f>
        <v>0</v>
      </c>
      <c r="E165" s="13">
        <f t="shared" si="42"/>
        <v>0</v>
      </c>
      <c r="F165" s="13">
        <f t="shared" si="42"/>
        <v>0</v>
      </c>
      <c r="G165" s="13">
        <f t="shared" si="42"/>
        <v>0</v>
      </c>
      <c r="H165" s="13">
        <f t="shared" si="42"/>
        <v>0</v>
      </c>
      <c r="I165" s="13">
        <f t="shared" si="42"/>
        <v>0</v>
      </c>
      <c r="J165" s="13">
        <f t="shared" si="42"/>
        <v>0</v>
      </c>
      <c r="K165" s="13">
        <f t="shared" si="42"/>
        <v>0</v>
      </c>
      <c r="L165" s="13">
        <f t="shared" si="42"/>
        <v>0</v>
      </c>
      <c r="M165" s="13">
        <f t="shared" si="42"/>
        <v>0</v>
      </c>
      <c r="N165" s="13">
        <f t="shared" si="42"/>
        <v>0</v>
      </c>
      <c r="O165" s="13">
        <f t="shared" si="42"/>
        <v>0</v>
      </c>
      <c r="P165" s="13">
        <f t="shared" si="42"/>
        <v>0</v>
      </c>
      <c r="Q165" s="13">
        <f t="shared" si="42"/>
        <v>0</v>
      </c>
      <c r="R165" s="13">
        <f t="shared" si="42"/>
        <v>0</v>
      </c>
      <c r="S165" s="13">
        <f t="shared" si="42"/>
        <v>0</v>
      </c>
      <c r="T165" s="13">
        <f t="shared" si="42"/>
        <v>0</v>
      </c>
      <c r="U165" s="13">
        <f t="shared" si="42"/>
        <v>0</v>
      </c>
      <c r="V165" s="13">
        <f t="shared" si="42"/>
        <v>0</v>
      </c>
      <c r="W165" s="13">
        <f t="shared" si="42"/>
        <v>0</v>
      </c>
      <c r="X165" s="13">
        <f t="shared" si="42"/>
        <v>0</v>
      </c>
      <c r="Y165" s="13">
        <f t="shared" si="42"/>
        <v>0</v>
      </c>
      <c r="Z165" s="13">
        <f t="shared" si="42"/>
        <v>0</v>
      </c>
      <c r="AA165" s="13">
        <f t="shared" si="42"/>
        <v>0</v>
      </c>
    </row>
    <row r="166" spans="1:27" ht="16.5" customHeight="1">
      <c r="A166" s="8" t="s">
        <v>2375</v>
      </c>
      <c r="B166" s="10" t="s">
        <v>385</v>
      </c>
      <c r="C166" s="14">
        <f>SUBTOTAL(9,D166:P166)</f>
        <v>0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5">
        <f>SUBTOTAL(9,R166:AA166)</f>
        <v>0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6.5" customHeight="1">
      <c r="A167" s="8" t="s">
        <v>1781</v>
      </c>
      <c r="B167" s="10" t="s">
        <v>643</v>
      </c>
      <c r="C167" s="14">
        <f>SUBTOTAL(9,D167:P167)</f>
        <v>0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5">
        <f>SUBTOTAL(9,R167:AA167)</f>
        <v>0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6.5" customHeight="1">
      <c r="A168" s="8" t="s">
        <v>1186</v>
      </c>
      <c r="B168" s="10" t="s">
        <v>851</v>
      </c>
      <c r="C168" s="14">
        <f>SUBTOTAL(9,D168:P168)</f>
        <v>0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5">
        <f>SUBTOTAL(9,R168:AA168)</f>
        <v>0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6.5" customHeight="1">
      <c r="A169" s="8" t="s">
        <v>552</v>
      </c>
      <c r="B169" s="10" t="s">
        <v>2262</v>
      </c>
      <c r="C169" s="14">
        <f>SUBTOTAL(9,D169:P169)</f>
        <v>0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5">
        <f>SUBTOTAL(9,R169:AA169)</f>
        <v>0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6.5" customHeight="1">
      <c r="A170" s="8" t="s">
        <v>396</v>
      </c>
      <c r="B170" s="10" t="s">
        <v>1971</v>
      </c>
      <c r="C170" s="14">
        <f>SUBTOTAL(9,D170:P170)</f>
        <v>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5">
        <f>SUBTOTAL(9,R170:AA170)</f>
        <v>0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6.5" customHeight="1">
      <c r="A171" s="8" t="s">
        <v>1533</v>
      </c>
      <c r="B171" s="9" t="s">
        <v>1643</v>
      </c>
      <c r="C171" s="13">
        <f>SUM(C172:C177)</f>
        <v>0</v>
      </c>
      <c r="D171" s="13">
        <f aca="true" t="shared" si="43" ref="D171:AA171">SUM(D172:D177)</f>
        <v>0</v>
      </c>
      <c r="E171" s="13">
        <f t="shared" si="43"/>
        <v>0</v>
      </c>
      <c r="F171" s="13">
        <f t="shared" si="43"/>
        <v>0</v>
      </c>
      <c r="G171" s="13">
        <f t="shared" si="43"/>
        <v>0</v>
      </c>
      <c r="H171" s="13">
        <f t="shared" si="43"/>
        <v>0</v>
      </c>
      <c r="I171" s="13">
        <f t="shared" si="43"/>
        <v>0</v>
      </c>
      <c r="J171" s="13">
        <f t="shared" si="43"/>
        <v>0</v>
      </c>
      <c r="K171" s="13">
        <f t="shared" si="43"/>
        <v>0</v>
      </c>
      <c r="L171" s="13">
        <f t="shared" si="43"/>
        <v>0</v>
      </c>
      <c r="M171" s="13">
        <f t="shared" si="43"/>
        <v>0</v>
      </c>
      <c r="N171" s="13">
        <f t="shared" si="43"/>
        <v>0</v>
      </c>
      <c r="O171" s="13">
        <f t="shared" si="43"/>
        <v>0</v>
      </c>
      <c r="P171" s="13">
        <f t="shared" si="43"/>
        <v>0</v>
      </c>
      <c r="Q171" s="13">
        <f t="shared" si="43"/>
        <v>0</v>
      </c>
      <c r="R171" s="13">
        <f t="shared" si="43"/>
        <v>0</v>
      </c>
      <c r="S171" s="13">
        <f t="shared" si="43"/>
        <v>0</v>
      </c>
      <c r="T171" s="13">
        <f t="shared" si="43"/>
        <v>0</v>
      </c>
      <c r="U171" s="13">
        <f t="shared" si="43"/>
        <v>0</v>
      </c>
      <c r="V171" s="13">
        <f t="shared" si="43"/>
        <v>0</v>
      </c>
      <c r="W171" s="13">
        <f t="shared" si="43"/>
        <v>0</v>
      </c>
      <c r="X171" s="13">
        <f t="shared" si="43"/>
        <v>0</v>
      </c>
      <c r="Y171" s="13">
        <f t="shared" si="43"/>
        <v>0</v>
      </c>
      <c r="Z171" s="13">
        <f t="shared" si="43"/>
        <v>0</v>
      </c>
      <c r="AA171" s="13">
        <f t="shared" si="43"/>
        <v>0</v>
      </c>
    </row>
    <row r="172" spans="1:27" ht="16.5" customHeight="1">
      <c r="A172" s="8" t="s">
        <v>1412</v>
      </c>
      <c r="B172" s="10" t="s">
        <v>385</v>
      </c>
      <c r="C172" s="14">
        <f aca="true" t="shared" si="44" ref="C172:C177">SUBTOTAL(9,D172:P172)</f>
        <v>0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5">
        <f aca="true" t="shared" si="45" ref="Q172:Q177">SUBTOTAL(9,R172:AA172)</f>
        <v>0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6.5" customHeight="1">
      <c r="A173" s="8" t="s">
        <v>1999</v>
      </c>
      <c r="B173" s="10" t="s">
        <v>643</v>
      </c>
      <c r="C173" s="14">
        <f t="shared" si="44"/>
        <v>0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5">
        <f t="shared" si="45"/>
        <v>0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6.5" customHeight="1">
      <c r="A174" s="8" t="s">
        <v>168</v>
      </c>
      <c r="B174" s="10" t="s">
        <v>851</v>
      </c>
      <c r="C174" s="14">
        <f t="shared" si="44"/>
        <v>0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5">
        <f t="shared" si="45"/>
        <v>0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6.5" customHeight="1">
      <c r="A175" s="8" t="s">
        <v>813</v>
      </c>
      <c r="B175" s="10" t="s">
        <v>969</v>
      </c>
      <c r="C175" s="14">
        <f t="shared" si="44"/>
        <v>0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5">
        <f t="shared" si="45"/>
        <v>0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6.5" customHeight="1">
      <c r="A176" s="8" t="s">
        <v>642</v>
      </c>
      <c r="B176" s="10" t="s">
        <v>877</v>
      </c>
      <c r="C176" s="14">
        <f t="shared" si="44"/>
        <v>0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5">
        <f t="shared" si="45"/>
        <v>0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6.5" customHeight="1">
      <c r="A177" s="8" t="s">
        <v>641</v>
      </c>
      <c r="B177" s="10" t="s">
        <v>112</v>
      </c>
      <c r="C177" s="14">
        <f t="shared" si="44"/>
        <v>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5">
        <f t="shared" si="45"/>
        <v>0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6.5" customHeight="1">
      <c r="A178" s="8" t="s">
        <v>928</v>
      </c>
      <c r="B178" s="9" t="s">
        <v>6</v>
      </c>
      <c r="C178" s="13">
        <f>SUM(C179:C184)</f>
        <v>0</v>
      </c>
      <c r="D178" s="13">
        <f aca="true" t="shared" si="46" ref="D178:AA178">SUM(D179:D184)</f>
        <v>0</v>
      </c>
      <c r="E178" s="13">
        <f t="shared" si="46"/>
        <v>0</v>
      </c>
      <c r="F178" s="13">
        <f t="shared" si="46"/>
        <v>0</v>
      </c>
      <c r="G178" s="13">
        <f t="shared" si="46"/>
        <v>0</v>
      </c>
      <c r="H178" s="13">
        <f t="shared" si="46"/>
        <v>0</v>
      </c>
      <c r="I178" s="13">
        <f t="shared" si="46"/>
        <v>0</v>
      </c>
      <c r="J178" s="13">
        <f t="shared" si="46"/>
        <v>0</v>
      </c>
      <c r="K178" s="13">
        <f t="shared" si="46"/>
        <v>0</v>
      </c>
      <c r="L178" s="13">
        <f t="shared" si="46"/>
        <v>0</v>
      </c>
      <c r="M178" s="13">
        <f t="shared" si="46"/>
        <v>0</v>
      </c>
      <c r="N178" s="13">
        <f t="shared" si="46"/>
        <v>0</v>
      </c>
      <c r="O178" s="13">
        <f t="shared" si="46"/>
        <v>0</v>
      </c>
      <c r="P178" s="13">
        <f t="shared" si="46"/>
        <v>0</v>
      </c>
      <c r="Q178" s="13">
        <f t="shared" si="46"/>
        <v>0</v>
      </c>
      <c r="R178" s="13">
        <f t="shared" si="46"/>
        <v>0</v>
      </c>
      <c r="S178" s="13">
        <f t="shared" si="46"/>
        <v>0</v>
      </c>
      <c r="T178" s="13">
        <f t="shared" si="46"/>
        <v>0</v>
      </c>
      <c r="U178" s="13">
        <f t="shared" si="46"/>
        <v>0</v>
      </c>
      <c r="V178" s="13">
        <f t="shared" si="46"/>
        <v>0</v>
      </c>
      <c r="W178" s="13">
        <f t="shared" si="46"/>
        <v>0</v>
      </c>
      <c r="X178" s="13">
        <f t="shared" si="46"/>
        <v>0</v>
      </c>
      <c r="Y178" s="13">
        <f t="shared" si="46"/>
        <v>0</v>
      </c>
      <c r="Z178" s="13">
        <f t="shared" si="46"/>
        <v>0</v>
      </c>
      <c r="AA178" s="13">
        <f t="shared" si="46"/>
        <v>0</v>
      </c>
    </row>
    <row r="179" spans="1:27" ht="16.5" customHeight="1">
      <c r="A179" s="8" t="s">
        <v>1671</v>
      </c>
      <c r="B179" s="10" t="s">
        <v>385</v>
      </c>
      <c r="C179" s="14">
        <f aca="true" t="shared" si="47" ref="C179:C184">SUBTOTAL(9,D179:P179)</f>
        <v>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5">
        <f aca="true" t="shared" si="48" ref="Q179:Q184">SUBTOTAL(9,R179:AA179)</f>
        <v>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6.5" customHeight="1">
      <c r="A180" s="8" t="s">
        <v>2261</v>
      </c>
      <c r="B180" s="10" t="s">
        <v>643</v>
      </c>
      <c r="C180" s="14">
        <f t="shared" si="47"/>
        <v>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5">
        <f t="shared" si="48"/>
        <v>0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6.5" customHeight="1">
      <c r="A181" s="8" t="s">
        <v>428</v>
      </c>
      <c r="B181" s="10" t="s">
        <v>851</v>
      </c>
      <c r="C181" s="14">
        <f t="shared" si="47"/>
        <v>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5">
        <f t="shared" si="48"/>
        <v>0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7.25" customHeight="1">
      <c r="A182" s="8" t="s">
        <v>2267</v>
      </c>
      <c r="B182" s="10" t="s">
        <v>652</v>
      </c>
      <c r="C182" s="14">
        <f t="shared" si="47"/>
        <v>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5">
        <f t="shared" si="48"/>
        <v>0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6.5" customHeight="1">
      <c r="A183" s="8" t="s">
        <v>1230</v>
      </c>
      <c r="B183" s="10" t="s">
        <v>877</v>
      </c>
      <c r="C183" s="14">
        <f t="shared" si="47"/>
        <v>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5">
        <f t="shared" si="48"/>
        <v>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6.5" customHeight="1">
      <c r="A184" s="8" t="s">
        <v>1229</v>
      </c>
      <c r="B184" s="10" t="s">
        <v>1065</v>
      </c>
      <c r="C184" s="14">
        <f t="shared" si="47"/>
        <v>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5">
        <f t="shared" si="48"/>
        <v>0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6.5" customHeight="1">
      <c r="A185" s="8" t="s">
        <v>446</v>
      </c>
      <c r="B185" s="9" t="s">
        <v>1732</v>
      </c>
      <c r="C185" s="13">
        <f>SUM(C186:C191)</f>
        <v>53</v>
      </c>
      <c r="D185" s="13">
        <f aca="true" t="shared" si="49" ref="D185:AA185">SUM(D186:D191)</f>
        <v>38</v>
      </c>
      <c r="E185" s="13">
        <f t="shared" si="49"/>
        <v>15</v>
      </c>
      <c r="F185" s="13">
        <f t="shared" si="49"/>
        <v>0</v>
      </c>
      <c r="G185" s="13">
        <f t="shared" si="49"/>
        <v>0</v>
      </c>
      <c r="H185" s="13">
        <f t="shared" si="49"/>
        <v>0</v>
      </c>
      <c r="I185" s="13">
        <f t="shared" si="49"/>
        <v>0</v>
      </c>
      <c r="J185" s="13">
        <f t="shared" si="49"/>
        <v>0</v>
      </c>
      <c r="K185" s="13">
        <f t="shared" si="49"/>
        <v>0</v>
      </c>
      <c r="L185" s="13">
        <f t="shared" si="49"/>
        <v>0</v>
      </c>
      <c r="M185" s="13">
        <f t="shared" si="49"/>
        <v>0</v>
      </c>
      <c r="N185" s="13">
        <f t="shared" si="49"/>
        <v>0</v>
      </c>
      <c r="O185" s="13">
        <f t="shared" si="49"/>
        <v>0</v>
      </c>
      <c r="P185" s="13">
        <f t="shared" si="49"/>
        <v>0</v>
      </c>
      <c r="Q185" s="13">
        <f t="shared" si="49"/>
        <v>53</v>
      </c>
      <c r="R185" s="13">
        <f t="shared" si="49"/>
        <v>38</v>
      </c>
      <c r="S185" s="13">
        <f t="shared" si="49"/>
        <v>15</v>
      </c>
      <c r="T185" s="13">
        <f t="shared" si="49"/>
        <v>0</v>
      </c>
      <c r="U185" s="13">
        <f t="shared" si="49"/>
        <v>0</v>
      </c>
      <c r="V185" s="13">
        <f t="shared" si="49"/>
        <v>0</v>
      </c>
      <c r="W185" s="13">
        <f t="shared" si="49"/>
        <v>0</v>
      </c>
      <c r="X185" s="13">
        <f t="shared" si="49"/>
        <v>0</v>
      </c>
      <c r="Y185" s="13">
        <f t="shared" si="49"/>
        <v>0</v>
      </c>
      <c r="Z185" s="13">
        <f t="shared" si="49"/>
        <v>0</v>
      </c>
      <c r="AA185" s="13">
        <f t="shared" si="49"/>
        <v>0</v>
      </c>
    </row>
    <row r="186" spans="1:27" ht="16.5" customHeight="1">
      <c r="A186" s="8" t="s">
        <v>912</v>
      </c>
      <c r="B186" s="10" t="s">
        <v>385</v>
      </c>
      <c r="C186" s="14">
        <f aca="true" t="shared" si="50" ref="C186:C191">SUBTOTAL(9,D186:P186)</f>
        <v>53</v>
      </c>
      <c r="D186" s="2">
        <v>38</v>
      </c>
      <c r="E186" s="2">
        <v>15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5">
        <f aca="true" t="shared" si="51" ref="Q186:Q191">SUBTOTAL(9,R186:AA186)</f>
        <v>53</v>
      </c>
      <c r="R186" s="2">
        <v>38</v>
      </c>
      <c r="S186" s="2">
        <v>15</v>
      </c>
      <c r="T186" s="2"/>
      <c r="U186" s="2"/>
      <c r="V186" s="2"/>
      <c r="W186" s="2"/>
      <c r="X186" s="2"/>
      <c r="Y186" s="2"/>
      <c r="Z186" s="2"/>
      <c r="AA186" s="2"/>
    </row>
    <row r="187" spans="1:27" ht="16.5" customHeight="1">
      <c r="A187" s="8" t="s">
        <v>276</v>
      </c>
      <c r="B187" s="10" t="s">
        <v>643</v>
      </c>
      <c r="C187" s="14">
        <f t="shared" si="50"/>
        <v>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5">
        <f t="shared" si="51"/>
        <v>0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6.5" customHeight="1">
      <c r="A188" s="8" t="s">
        <v>2109</v>
      </c>
      <c r="B188" s="10" t="s">
        <v>851</v>
      </c>
      <c r="C188" s="14">
        <f t="shared" si="50"/>
        <v>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5">
        <f t="shared" si="51"/>
        <v>0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6.5" customHeight="1">
      <c r="A189" s="8" t="s">
        <v>909</v>
      </c>
      <c r="B189" s="10" t="s">
        <v>176</v>
      </c>
      <c r="C189" s="14">
        <f t="shared" si="50"/>
        <v>0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5">
        <f t="shared" si="51"/>
        <v>0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6.5" customHeight="1">
      <c r="A190" s="8" t="s">
        <v>1374</v>
      </c>
      <c r="B190" s="10" t="s">
        <v>877</v>
      </c>
      <c r="C190" s="14">
        <f t="shared" si="50"/>
        <v>0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5">
        <f t="shared" si="51"/>
        <v>0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6.5" customHeight="1">
      <c r="A191" s="8" t="s">
        <v>1373</v>
      </c>
      <c r="B191" s="10" t="s">
        <v>275</v>
      </c>
      <c r="C191" s="14">
        <f t="shared" si="50"/>
        <v>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5">
        <f t="shared" si="51"/>
        <v>0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6.5" customHeight="1">
      <c r="A192" s="8" t="s">
        <v>1090</v>
      </c>
      <c r="B192" s="9" t="s">
        <v>726</v>
      </c>
      <c r="C192" s="13">
        <f>SUM(C193:C198)</f>
        <v>0</v>
      </c>
      <c r="D192" s="13">
        <f aca="true" t="shared" si="52" ref="D192:AA192">SUM(D193:D198)</f>
        <v>0</v>
      </c>
      <c r="E192" s="13">
        <f t="shared" si="52"/>
        <v>0</v>
      </c>
      <c r="F192" s="13">
        <f t="shared" si="52"/>
        <v>0</v>
      </c>
      <c r="G192" s="13">
        <f t="shared" si="52"/>
        <v>0</v>
      </c>
      <c r="H192" s="13">
        <f t="shared" si="52"/>
        <v>0</v>
      </c>
      <c r="I192" s="13">
        <f t="shared" si="52"/>
        <v>0</v>
      </c>
      <c r="J192" s="13">
        <f t="shared" si="52"/>
        <v>0</v>
      </c>
      <c r="K192" s="13">
        <f t="shared" si="52"/>
        <v>0</v>
      </c>
      <c r="L192" s="13">
        <f t="shared" si="52"/>
        <v>0</v>
      </c>
      <c r="M192" s="13">
        <f t="shared" si="52"/>
        <v>0</v>
      </c>
      <c r="N192" s="13">
        <f t="shared" si="52"/>
        <v>0</v>
      </c>
      <c r="O192" s="13">
        <f t="shared" si="52"/>
        <v>0</v>
      </c>
      <c r="P192" s="13">
        <f t="shared" si="52"/>
        <v>0</v>
      </c>
      <c r="Q192" s="13">
        <f t="shared" si="52"/>
        <v>0</v>
      </c>
      <c r="R192" s="13">
        <f t="shared" si="52"/>
        <v>0</v>
      </c>
      <c r="S192" s="13">
        <f t="shared" si="52"/>
        <v>0</v>
      </c>
      <c r="T192" s="13">
        <f t="shared" si="52"/>
        <v>0</v>
      </c>
      <c r="U192" s="13">
        <f t="shared" si="52"/>
        <v>0</v>
      </c>
      <c r="V192" s="13">
        <f t="shared" si="52"/>
        <v>0</v>
      </c>
      <c r="W192" s="13">
        <f t="shared" si="52"/>
        <v>0</v>
      </c>
      <c r="X192" s="13">
        <f t="shared" si="52"/>
        <v>0</v>
      </c>
      <c r="Y192" s="13">
        <f t="shared" si="52"/>
        <v>0</v>
      </c>
      <c r="Z192" s="13">
        <f t="shared" si="52"/>
        <v>0</v>
      </c>
      <c r="AA192" s="13">
        <f t="shared" si="52"/>
        <v>0</v>
      </c>
    </row>
    <row r="193" spans="1:27" ht="16.5" customHeight="1">
      <c r="A193" s="8" t="s">
        <v>242</v>
      </c>
      <c r="B193" s="10" t="s">
        <v>385</v>
      </c>
      <c r="C193" s="14">
        <f aca="true" t="shared" si="53" ref="C193:C198">SUBTOTAL(9,D193:P193)</f>
        <v>0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5">
        <f aca="true" t="shared" si="54" ref="Q193:Q198">SUBTOTAL(9,R193:AA193)</f>
        <v>0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6.5" customHeight="1">
      <c r="A194" s="8" t="s">
        <v>875</v>
      </c>
      <c r="B194" s="10" t="s">
        <v>643</v>
      </c>
      <c r="C194" s="14">
        <f t="shared" si="53"/>
        <v>0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5">
        <f t="shared" si="54"/>
        <v>0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6.5" customHeight="1">
      <c r="A195" s="8" t="s">
        <v>1482</v>
      </c>
      <c r="B195" s="10" t="s">
        <v>851</v>
      </c>
      <c r="C195" s="14">
        <f t="shared" si="53"/>
        <v>0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5">
        <f t="shared" si="54"/>
        <v>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6.5" customHeight="1">
      <c r="A196" s="8" t="s">
        <v>2079</v>
      </c>
      <c r="B196" s="10" t="s">
        <v>1047</v>
      </c>
      <c r="C196" s="14">
        <f t="shared" si="53"/>
        <v>0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5">
        <f t="shared" si="54"/>
        <v>0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6.5" customHeight="1">
      <c r="A197" s="8" t="s">
        <v>1922</v>
      </c>
      <c r="B197" s="10" t="s">
        <v>877</v>
      </c>
      <c r="C197" s="14">
        <f t="shared" si="53"/>
        <v>0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5">
        <f t="shared" si="54"/>
        <v>0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6.5" customHeight="1">
      <c r="A198" s="8" t="s">
        <v>1921</v>
      </c>
      <c r="B198" s="10" t="s">
        <v>1837</v>
      </c>
      <c r="C198" s="14">
        <f t="shared" si="53"/>
        <v>0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5">
        <f t="shared" si="54"/>
        <v>0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6.5" customHeight="1">
      <c r="A199" s="8" t="s">
        <v>1688</v>
      </c>
      <c r="B199" s="9" t="s">
        <v>1670</v>
      </c>
      <c r="C199" s="13">
        <f>SUM(C200:C204)</f>
        <v>0</v>
      </c>
      <c r="D199" s="13">
        <f aca="true" t="shared" si="55" ref="D199:AA199">SUM(D200:D204)</f>
        <v>0</v>
      </c>
      <c r="E199" s="13">
        <f t="shared" si="55"/>
        <v>0</v>
      </c>
      <c r="F199" s="13">
        <f t="shared" si="55"/>
        <v>0</v>
      </c>
      <c r="G199" s="13">
        <f t="shared" si="55"/>
        <v>0</v>
      </c>
      <c r="H199" s="13">
        <f t="shared" si="55"/>
        <v>0</v>
      </c>
      <c r="I199" s="13">
        <f t="shared" si="55"/>
        <v>0</v>
      </c>
      <c r="J199" s="13">
        <f t="shared" si="55"/>
        <v>0</v>
      </c>
      <c r="K199" s="13">
        <f t="shared" si="55"/>
        <v>0</v>
      </c>
      <c r="L199" s="13">
        <f t="shared" si="55"/>
        <v>0</v>
      </c>
      <c r="M199" s="13">
        <f t="shared" si="55"/>
        <v>0</v>
      </c>
      <c r="N199" s="13">
        <f t="shared" si="55"/>
        <v>0</v>
      </c>
      <c r="O199" s="13">
        <f t="shared" si="55"/>
        <v>0</v>
      </c>
      <c r="P199" s="13">
        <f t="shared" si="55"/>
        <v>0</v>
      </c>
      <c r="Q199" s="13">
        <f t="shared" si="55"/>
        <v>0</v>
      </c>
      <c r="R199" s="13">
        <f t="shared" si="55"/>
        <v>0</v>
      </c>
      <c r="S199" s="13">
        <f t="shared" si="55"/>
        <v>0</v>
      </c>
      <c r="T199" s="13">
        <f t="shared" si="55"/>
        <v>0</v>
      </c>
      <c r="U199" s="13">
        <f t="shared" si="55"/>
        <v>0</v>
      </c>
      <c r="V199" s="13">
        <f t="shared" si="55"/>
        <v>0</v>
      </c>
      <c r="W199" s="13">
        <f t="shared" si="55"/>
        <v>0</v>
      </c>
      <c r="X199" s="13">
        <f t="shared" si="55"/>
        <v>0</v>
      </c>
      <c r="Y199" s="13">
        <f t="shared" si="55"/>
        <v>0</v>
      </c>
      <c r="Z199" s="13">
        <f t="shared" si="55"/>
        <v>0</v>
      </c>
      <c r="AA199" s="13">
        <f t="shared" si="55"/>
        <v>0</v>
      </c>
    </row>
    <row r="200" spans="1:27" ht="16.5" customHeight="1">
      <c r="A200" s="8" t="s">
        <v>348</v>
      </c>
      <c r="B200" s="10" t="s">
        <v>385</v>
      </c>
      <c r="C200" s="14">
        <f>SUBTOTAL(9,D200:P200)</f>
        <v>0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5">
        <f>SUBTOTAL(9,R200:AA200)</f>
        <v>0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6.5" customHeight="1">
      <c r="A201" s="8" t="s">
        <v>984</v>
      </c>
      <c r="B201" s="10" t="s">
        <v>643</v>
      </c>
      <c r="C201" s="14">
        <f>SUBTOTAL(9,D201:P201)</f>
        <v>0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5">
        <f>SUBTOTAL(9,R201:AA201)</f>
        <v>0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6.5" customHeight="1">
      <c r="A202" s="8" t="s">
        <v>1596</v>
      </c>
      <c r="B202" s="10" t="s">
        <v>851</v>
      </c>
      <c r="C202" s="14">
        <f>SUBTOTAL(9,D202:P202)</f>
        <v>0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5">
        <f>SUBTOTAL(9,R202:AA202)</f>
        <v>0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6.5" customHeight="1">
      <c r="A203" s="8" t="s">
        <v>2345</v>
      </c>
      <c r="B203" s="10" t="s">
        <v>877</v>
      </c>
      <c r="C203" s="14">
        <f>SUBTOTAL(9,D203:P203)</f>
        <v>0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5">
        <f>SUBTOTAL(9,R203:AA203)</f>
        <v>0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6.5" customHeight="1">
      <c r="A204" s="8" t="s">
        <v>2344</v>
      </c>
      <c r="B204" s="10" t="s">
        <v>205</v>
      </c>
      <c r="C204" s="14">
        <f>SUBTOTAL(9,D204:P204)</f>
        <v>0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5">
        <f>SUBTOTAL(9,R204:AA204)</f>
        <v>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6.5" customHeight="1">
      <c r="A205" s="8" t="s">
        <v>2287</v>
      </c>
      <c r="B205" s="9" t="s">
        <v>1139</v>
      </c>
      <c r="C205" s="13">
        <f>SUM(C206:C212)</f>
        <v>0</v>
      </c>
      <c r="D205" s="13">
        <f aca="true" t="shared" si="56" ref="D205:AA205">SUM(D206:D212)</f>
        <v>0</v>
      </c>
      <c r="E205" s="13">
        <f t="shared" si="56"/>
        <v>0</v>
      </c>
      <c r="F205" s="13">
        <f t="shared" si="56"/>
        <v>0</v>
      </c>
      <c r="G205" s="13">
        <f t="shared" si="56"/>
        <v>0</v>
      </c>
      <c r="H205" s="13">
        <f t="shared" si="56"/>
        <v>0</v>
      </c>
      <c r="I205" s="13">
        <f t="shared" si="56"/>
        <v>0</v>
      </c>
      <c r="J205" s="13">
        <f t="shared" si="56"/>
        <v>0</v>
      </c>
      <c r="K205" s="13">
        <f t="shared" si="56"/>
        <v>0</v>
      </c>
      <c r="L205" s="13">
        <f t="shared" si="56"/>
        <v>0</v>
      </c>
      <c r="M205" s="13">
        <f t="shared" si="56"/>
        <v>0</v>
      </c>
      <c r="N205" s="13">
        <f t="shared" si="56"/>
        <v>0</v>
      </c>
      <c r="O205" s="13">
        <f t="shared" si="56"/>
        <v>0</v>
      </c>
      <c r="P205" s="13">
        <f t="shared" si="56"/>
        <v>0</v>
      </c>
      <c r="Q205" s="13">
        <f t="shared" si="56"/>
        <v>0</v>
      </c>
      <c r="R205" s="13">
        <f t="shared" si="56"/>
        <v>0</v>
      </c>
      <c r="S205" s="13">
        <f t="shared" si="56"/>
        <v>0</v>
      </c>
      <c r="T205" s="13">
        <f t="shared" si="56"/>
        <v>0</v>
      </c>
      <c r="U205" s="13">
        <f t="shared" si="56"/>
        <v>0</v>
      </c>
      <c r="V205" s="13">
        <f t="shared" si="56"/>
        <v>0</v>
      </c>
      <c r="W205" s="13">
        <f t="shared" si="56"/>
        <v>0</v>
      </c>
      <c r="X205" s="13">
        <f t="shared" si="56"/>
        <v>0</v>
      </c>
      <c r="Y205" s="13">
        <f t="shared" si="56"/>
        <v>0</v>
      </c>
      <c r="Z205" s="13">
        <f t="shared" si="56"/>
        <v>0</v>
      </c>
      <c r="AA205" s="13">
        <f t="shared" si="56"/>
        <v>0</v>
      </c>
    </row>
    <row r="206" spans="1:27" ht="16.5" customHeight="1">
      <c r="A206" s="8" t="s">
        <v>1411</v>
      </c>
      <c r="B206" s="10" t="s">
        <v>385</v>
      </c>
      <c r="C206" s="14">
        <f aca="true" t="shared" si="57" ref="C206:C250">SUBTOTAL(9,D206:P206)</f>
        <v>0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5">
        <f aca="true" t="shared" si="58" ref="Q206:Q212">SUBTOTAL(9,R206:AA206)</f>
        <v>0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6.5" customHeight="1">
      <c r="A207" s="8" t="s">
        <v>1998</v>
      </c>
      <c r="B207" s="10" t="s">
        <v>643</v>
      </c>
      <c r="C207" s="14">
        <f t="shared" si="57"/>
        <v>0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5">
        <f t="shared" si="58"/>
        <v>0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6.5" customHeight="1">
      <c r="A208" s="8" t="s">
        <v>167</v>
      </c>
      <c r="B208" s="10" t="s">
        <v>851</v>
      </c>
      <c r="C208" s="14">
        <f t="shared" si="57"/>
        <v>0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5">
        <f t="shared" si="58"/>
        <v>0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6.5" customHeight="1">
      <c r="A209" s="8" t="s">
        <v>812</v>
      </c>
      <c r="B209" s="10" t="s">
        <v>1997</v>
      </c>
      <c r="C209" s="14">
        <f t="shared" si="57"/>
        <v>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5">
        <f t="shared" si="58"/>
        <v>0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6.5" customHeight="1">
      <c r="A210" s="8" t="s">
        <v>1407</v>
      </c>
      <c r="B210" s="10" t="s">
        <v>2123</v>
      </c>
      <c r="C210" s="14">
        <f t="shared" si="57"/>
        <v>0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5">
        <f t="shared" si="58"/>
        <v>0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6.5" customHeight="1">
      <c r="A211" s="8" t="s">
        <v>640</v>
      </c>
      <c r="B211" s="10" t="s">
        <v>877</v>
      </c>
      <c r="C211" s="14">
        <f t="shared" si="57"/>
        <v>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5">
        <f t="shared" si="58"/>
        <v>0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6.5" customHeight="1">
      <c r="A212" s="8" t="s">
        <v>639</v>
      </c>
      <c r="B212" s="10" t="s">
        <v>1649</v>
      </c>
      <c r="C212" s="14">
        <f t="shared" si="57"/>
        <v>0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5">
        <f t="shared" si="58"/>
        <v>0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6.5" customHeight="1">
      <c r="A213" s="8" t="s">
        <v>435</v>
      </c>
      <c r="B213" s="9" t="s">
        <v>1661</v>
      </c>
      <c r="C213" s="13">
        <f>SUM(C214:C218)</f>
        <v>0</v>
      </c>
      <c r="D213" s="13">
        <f aca="true" t="shared" si="59" ref="D213:AA213">SUM(D214:D218)</f>
        <v>0</v>
      </c>
      <c r="E213" s="13">
        <f t="shared" si="59"/>
        <v>0</v>
      </c>
      <c r="F213" s="13">
        <f t="shared" si="59"/>
        <v>0</v>
      </c>
      <c r="G213" s="13">
        <f t="shared" si="59"/>
        <v>0</v>
      </c>
      <c r="H213" s="13">
        <f t="shared" si="59"/>
        <v>0</v>
      </c>
      <c r="I213" s="13">
        <f t="shared" si="59"/>
        <v>0</v>
      </c>
      <c r="J213" s="13">
        <f t="shared" si="59"/>
        <v>0</v>
      </c>
      <c r="K213" s="13">
        <f t="shared" si="59"/>
        <v>0</v>
      </c>
      <c r="L213" s="13">
        <f t="shared" si="59"/>
        <v>0</v>
      </c>
      <c r="M213" s="13">
        <f t="shared" si="59"/>
        <v>0</v>
      </c>
      <c r="N213" s="13">
        <f t="shared" si="59"/>
        <v>0</v>
      </c>
      <c r="O213" s="13">
        <f t="shared" si="59"/>
        <v>0</v>
      </c>
      <c r="P213" s="13">
        <f t="shared" si="59"/>
        <v>0</v>
      </c>
      <c r="Q213" s="13">
        <f t="shared" si="59"/>
        <v>0</v>
      </c>
      <c r="R213" s="13">
        <f t="shared" si="59"/>
        <v>0</v>
      </c>
      <c r="S213" s="13">
        <f t="shared" si="59"/>
        <v>0</v>
      </c>
      <c r="T213" s="13">
        <f t="shared" si="59"/>
        <v>0</v>
      </c>
      <c r="U213" s="13">
        <f t="shared" si="59"/>
        <v>0</v>
      </c>
      <c r="V213" s="13">
        <f t="shared" si="59"/>
        <v>0</v>
      </c>
      <c r="W213" s="13">
        <f t="shared" si="59"/>
        <v>0</v>
      </c>
      <c r="X213" s="13">
        <f t="shared" si="59"/>
        <v>0</v>
      </c>
      <c r="Y213" s="13">
        <f t="shared" si="59"/>
        <v>0</v>
      </c>
      <c r="Z213" s="13">
        <f t="shared" si="59"/>
        <v>0</v>
      </c>
      <c r="AA213" s="13">
        <f t="shared" si="59"/>
        <v>0</v>
      </c>
    </row>
    <row r="214" spans="1:27" ht="16.5" customHeight="1">
      <c r="A214" s="8" t="s">
        <v>1669</v>
      </c>
      <c r="B214" s="10" t="s">
        <v>385</v>
      </c>
      <c r="C214" s="14">
        <f t="shared" si="57"/>
        <v>0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5">
        <f>SUBTOTAL(9,R214:AA214)</f>
        <v>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6.5" customHeight="1">
      <c r="A215" s="8" t="s">
        <v>2260</v>
      </c>
      <c r="B215" s="10" t="s">
        <v>643</v>
      </c>
      <c r="C215" s="14">
        <f t="shared" si="57"/>
        <v>0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5">
        <f>SUBTOTAL(9,R215:AA215)</f>
        <v>0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6.5" customHeight="1">
      <c r="A216" s="8" t="s">
        <v>427</v>
      </c>
      <c r="B216" s="10" t="s">
        <v>851</v>
      </c>
      <c r="C216" s="14">
        <f t="shared" si="57"/>
        <v>0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5">
        <f>SUBTOTAL(9,R216:AA216)</f>
        <v>0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6.5" customHeight="1">
      <c r="A217" s="8" t="s">
        <v>1228</v>
      </c>
      <c r="B217" s="10" t="s">
        <v>877</v>
      </c>
      <c r="C217" s="14">
        <f t="shared" si="57"/>
        <v>0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5">
        <f>SUBTOTAL(9,R217:AA217)</f>
        <v>0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6.5" customHeight="1">
      <c r="A218" s="8" t="s">
        <v>1227</v>
      </c>
      <c r="B218" s="10" t="s">
        <v>139</v>
      </c>
      <c r="C218" s="14">
        <f t="shared" si="57"/>
        <v>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5">
        <f>SUBTOTAL(9,R218:AA218)</f>
        <v>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6.5" customHeight="1">
      <c r="A219" s="8" t="s">
        <v>1080</v>
      </c>
      <c r="B219" s="9" t="s">
        <v>1621</v>
      </c>
      <c r="C219" s="13">
        <f>SUM(C220:C224)</f>
        <v>0</v>
      </c>
      <c r="D219" s="13">
        <f aca="true" t="shared" si="60" ref="D219:AA219">SUM(D220:D224)</f>
        <v>0</v>
      </c>
      <c r="E219" s="13">
        <f t="shared" si="60"/>
        <v>0</v>
      </c>
      <c r="F219" s="13">
        <f t="shared" si="60"/>
        <v>0</v>
      </c>
      <c r="G219" s="13">
        <f t="shared" si="60"/>
        <v>0</v>
      </c>
      <c r="H219" s="13">
        <f t="shared" si="60"/>
        <v>0</v>
      </c>
      <c r="I219" s="13">
        <f t="shared" si="60"/>
        <v>0</v>
      </c>
      <c r="J219" s="13">
        <f t="shared" si="60"/>
        <v>0</v>
      </c>
      <c r="K219" s="13">
        <f t="shared" si="60"/>
        <v>0</v>
      </c>
      <c r="L219" s="13">
        <f t="shared" si="60"/>
        <v>0</v>
      </c>
      <c r="M219" s="13">
        <f t="shared" si="60"/>
        <v>0</v>
      </c>
      <c r="N219" s="13">
        <f t="shared" si="60"/>
        <v>0</v>
      </c>
      <c r="O219" s="13">
        <f t="shared" si="60"/>
        <v>0</v>
      </c>
      <c r="P219" s="13">
        <f t="shared" si="60"/>
        <v>0</v>
      </c>
      <c r="Q219" s="13">
        <f t="shared" si="60"/>
        <v>0</v>
      </c>
      <c r="R219" s="13">
        <f t="shared" si="60"/>
        <v>0</v>
      </c>
      <c r="S219" s="13">
        <f t="shared" si="60"/>
        <v>0</v>
      </c>
      <c r="T219" s="13">
        <f t="shared" si="60"/>
        <v>0</v>
      </c>
      <c r="U219" s="13">
        <f t="shared" si="60"/>
        <v>0</v>
      </c>
      <c r="V219" s="13">
        <f t="shared" si="60"/>
        <v>0</v>
      </c>
      <c r="W219" s="13">
        <f t="shared" si="60"/>
        <v>0</v>
      </c>
      <c r="X219" s="13">
        <f t="shared" si="60"/>
        <v>0</v>
      </c>
      <c r="Y219" s="13">
        <f t="shared" si="60"/>
        <v>0</v>
      </c>
      <c r="Z219" s="13">
        <f t="shared" si="60"/>
        <v>0</v>
      </c>
      <c r="AA219" s="13">
        <f t="shared" si="60"/>
        <v>0</v>
      </c>
    </row>
    <row r="220" spans="1:27" ht="16.5" customHeight="1">
      <c r="A220" s="8" t="s">
        <v>2231</v>
      </c>
      <c r="B220" s="10" t="s">
        <v>385</v>
      </c>
      <c r="C220" s="14">
        <f t="shared" si="57"/>
        <v>0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5">
        <f>SUBTOTAL(9,R220:AA220)</f>
        <v>0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6.5" customHeight="1">
      <c r="A221" s="8" t="s">
        <v>1632</v>
      </c>
      <c r="B221" s="10" t="s">
        <v>643</v>
      </c>
      <c r="C221" s="14">
        <f t="shared" si="57"/>
        <v>0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5">
        <f>SUBTOTAL(9,R221:AA221)</f>
        <v>0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6.5" customHeight="1">
      <c r="A222" s="8" t="s">
        <v>1029</v>
      </c>
      <c r="B222" s="10" t="s">
        <v>851</v>
      </c>
      <c r="C222" s="14">
        <f t="shared" si="57"/>
        <v>0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5">
        <f>SUBTOTAL(9,R222:AA222)</f>
        <v>0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6.5" customHeight="1">
      <c r="A223" s="8" t="s">
        <v>559</v>
      </c>
      <c r="B223" s="10" t="s">
        <v>877</v>
      </c>
      <c r="C223" s="14">
        <f t="shared" si="57"/>
        <v>0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5">
        <f>SUBTOTAL(9,R223:AA223)</f>
        <v>0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6.5" customHeight="1">
      <c r="A224" s="8" t="s">
        <v>558</v>
      </c>
      <c r="B224" s="10" t="s">
        <v>830</v>
      </c>
      <c r="C224" s="14">
        <f t="shared" si="57"/>
        <v>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5">
        <f>SUBTOTAL(9,R224:AA224)</f>
        <v>0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6.5" customHeight="1">
      <c r="A225" s="8" t="s">
        <v>1699</v>
      </c>
      <c r="B225" s="9" t="s">
        <v>651</v>
      </c>
      <c r="C225" s="13">
        <f>SUM(C226:C230)</f>
        <v>0</v>
      </c>
      <c r="D225" s="13">
        <f aca="true" t="shared" si="61" ref="D225:AA225">SUM(D226:D230)</f>
        <v>0</v>
      </c>
      <c r="E225" s="13">
        <f t="shared" si="61"/>
        <v>0</v>
      </c>
      <c r="F225" s="13">
        <f t="shared" si="61"/>
        <v>0</v>
      </c>
      <c r="G225" s="13">
        <f t="shared" si="61"/>
        <v>0</v>
      </c>
      <c r="H225" s="13">
        <f t="shared" si="61"/>
        <v>0</v>
      </c>
      <c r="I225" s="13">
        <f t="shared" si="61"/>
        <v>0</v>
      </c>
      <c r="J225" s="13">
        <f t="shared" si="61"/>
        <v>0</v>
      </c>
      <c r="K225" s="13">
        <f t="shared" si="61"/>
        <v>0</v>
      </c>
      <c r="L225" s="13">
        <f t="shared" si="61"/>
        <v>0</v>
      </c>
      <c r="M225" s="13">
        <f t="shared" si="61"/>
        <v>0</v>
      </c>
      <c r="N225" s="13">
        <f t="shared" si="61"/>
        <v>0</v>
      </c>
      <c r="O225" s="13">
        <f t="shared" si="61"/>
        <v>0</v>
      </c>
      <c r="P225" s="13">
        <f t="shared" si="61"/>
        <v>0</v>
      </c>
      <c r="Q225" s="13">
        <f t="shared" si="61"/>
        <v>0</v>
      </c>
      <c r="R225" s="13">
        <f t="shared" si="61"/>
        <v>0</v>
      </c>
      <c r="S225" s="13">
        <f t="shared" si="61"/>
        <v>0</v>
      </c>
      <c r="T225" s="13">
        <f t="shared" si="61"/>
        <v>0</v>
      </c>
      <c r="U225" s="13">
        <f t="shared" si="61"/>
        <v>0</v>
      </c>
      <c r="V225" s="13">
        <f t="shared" si="61"/>
        <v>0</v>
      </c>
      <c r="W225" s="13">
        <f t="shared" si="61"/>
        <v>0</v>
      </c>
      <c r="X225" s="13">
        <f t="shared" si="61"/>
        <v>0</v>
      </c>
      <c r="Y225" s="13">
        <f t="shared" si="61"/>
        <v>0</v>
      </c>
      <c r="Z225" s="13">
        <f t="shared" si="61"/>
        <v>0</v>
      </c>
      <c r="AA225" s="13">
        <f t="shared" si="61"/>
        <v>0</v>
      </c>
    </row>
    <row r="226" spans="1:27" ht="16.5" customHeight="1">
      <c r="A226" s="8" t="s">
        <v>2031</v>
      </c>
      <c r="B226" s="10" t="s">
        <v>385</v>
      </c>
      <c r="C226" s="14">
        <f t="shared" si="57"/>
        <v>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5">
        <f>SUBTOTAL(9,R226:AA226)</f>
        <v>0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6.5" customHeight="1">
      <c r="A227" s="8" t="s">
        <v>1448</v>
      </c>
      <c r="B227" s="10" t="s">
        <v>643</v>
      </c>
      <c r="C227" s="14">
        <f t="shared" si="57"/>
        <v>0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5">
        <f>SUBTOTAL(9,R227:AA227)</f>
        <v>0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6.5" customHeight="1">
      <c r="A228" s="8" t="s">
        <v>829</v>
      </c>
      <c r="B228" s="10" t="s">
        <v>851</v>
      </c>
      <c r="C228" s="14">
        <f t="shared" si="57"/>
        <v>0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5">
        <f>SUBTOTAL(9,R228:AA228)</f>
        <v>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6.5" customHeight="1">
      <c r="A229" s="8" t="s">
        <v>65</v>
      </c>
      <c r="B229" s="10" t="s">
        <v>877</v>
      </c>
      <c r="C229" s="14">
        <f t="shared" si="57"/>
        <v>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5">
        <f>SUBTOTAL(9,R229:AA229)</f>
        <v>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6.5" customHeight="1">
      <c r="A230" s="8" t="s">
        <v>64</v>
      </c>
      <c r="B230" s="10" t="s">
        <v>460</v>
      </c>
      <c r="C230" s="14">
        <f t="shared" si="57"/>
        <v>0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5">
        <f>SUBTOTAL(9,R230:AA230)</f>
        <v>0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6.5" customHeight="1">
      <c r="A231" s="8" t="s">
        <v>2286</v>
      </c>
      <c r="B231" s="9" t="s">
        <v>274</v>
      </c>
      <c r="C231" s="13">
        <f>SUM(C232:C247)</f>
        <v>0</v>
      </c>
      <c r="D231" s="13">
        <f aca="true" t="shared" si="62" ref="D231:AA231">SUM(D232:D247)</f>
        <v>0</v>
      </c>
      <c r="E231" s="13">
        <f t="shared" si="62"/>
        <v>0</v>
      </c>
      <c r="F231" s="13">
        <f t="shared" si="62"/>
        <v>0</v>
      </c>
      <c r="G231" s="13">
        <f t="shared" si="62"/>
        <v>0</v>
      </c>
      <c r="H231" s="13">
        <f t="shared" si="62"/>
        <v>0</v>
      </c>
      <c r="I231" s="13">
        <f t="shared" si="62"/>
        <v>0</v>
      </c>
      <c r="J231" s="13">
        <f t="shared" si="62"/>
        <v>0</v>
      </c>
      <c r="K231" s="13">
        <f t="shared" si="62"/>
        <v>0</v>
      </c>
      <c r="L231" s="13">
        <f t="shared" si="62"/>
        <v>0</v>
      </c>
      <c r="M231" s="13">
        <f t="shared" si="62"/>
        <v>0</v>
      </c>
      <c r="N231" s="13">
        <f t="shared" si="62"/>
        <v>0</v>
      </c>
      <c r="O231" s="13">
        <f t="shared" si="62"/>
        <v>0</v>
      </c>
      <c r="P231" s="13">
        <f t="shared" si="62"/>
        <v>0</v>
      </c>
      <c r="Q231" s="13">
        <f t="shared" si="62"/>
        <v>0</v>
      </c>
      <c r="R231" s="13">
        <f t="shared" si="62"/>
        <v>0</v>
      </c>
      <c r="S231" s="13">
        <f t="shared" si="62"/>
        <v>0</v>
      </c>
      <c r="T231" s="13">
        <f t="shared" si="62"/>
        <v>0</v>
      </c>
      <c r="U231" s="13">
        <f t="shared" si="62"/>
        <v>0</v>
      </c>
      <c r="V231" s="13">
        <f t="shared" si="62"/>
        <v>0</v>
      </c>
      <c r="W231" s="13">
        <f t="shared" si="62"/>
        <v>0</v>
      </c>
      <c r="X231" s="13">
        <f t="shared" si="62"/>
        <v>0</v>
      </c>
      <c r="Y231" s="13">
        <f t="shared" si="62"/>
        <v>0</v>
      </c>
      <c r="Z231" s="13">
        <f t="shared" si="62"/>
        <v>0</v>
      </c>
      <c r="AA231" s="13">
        <f t="shared" si="62"/>
        <v>0</v>
      </c>
    </row>
    <row r="232" spans="1:27" ht="16.5" customHeight="1">
      <c r="A232" s="8" t="s">
        <v>1268</v>
      </c>
      <c r="B232" s="10" t="s">
        <v>385</v>
      </c>
      <c r="C232" s="14">
        <f t="shared" si="57"/>
        <v>0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5">
        <f aca="true" t="shared" si="63" ref="Q232:Q247">SUBTOTAL(9,R232:AA232)</f>
        <v>0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6.5" customHeight="1">
      <c r="A233" s="8" t="s">
        <v>1872</v>
      </c>
      <c r="B233" s="10" t="s">
        <v>643</v>
      </c>
      <c r="C233" s="14">
        <f t="shared" si="57"/>
        <v>0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5">
        <f t="shared" si="63"/>
        <v>0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6.5" customHeight="1">
      <c r="A234" s="8" t="s">
        <v>24</v>
      </c>
      <c r="B234" s="10" t="s">
        <v>851</v>
      </c>
      <c r="C234" s="14">
        <f t="shared" si="57"/>
        <v>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5">
        <f t="shared" si="63"/>
        <v>0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6.5" customHeight="1">
      <c r="A235" s="8" t="s">
        <v>650</v>
      </c>
      <c r="B235" s="10" t="s">
        <v>1499</v>
      </c>
      <c r="C235" s="14">
        <f t="shared" si="57"/>
        <v>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5">
        <f t="shared" si="63"/>
        <v>0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6.5" customHeight="1">
      <c r="A236" s="8" t="s">
        <v>1260</v>
      </c>
      <c r="B236" s="10" t="s">
        <v>1169</v>
      </c>
      <c r="C236" s="14">
        <f t="shared" si="57"/>
        <v>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5">
        <f t="shared" si="63"/>
        <v>0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6.5" customHeight="1">
      <c r="A237" s="8" t="s">
        <v>1862</v>
      </c>
      <c r="B237" s="10" t="s">
        <v>347</v>
      </c>
      <c r="C237" s="14">
        <f t="shared" si="57"/>
        <v>0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5">
        <f t="shared" si="63"/>
        <v>0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6.5" customHeight="1">
      <c r="A238" s="8" t="s">
        <v>34</v>
      </c>
      <c r="B238" s="10" t="s">
        <v>1205</v>
      </c>
      <c r="C238" s="14">
        <f t="shared" si="57"/>
        <v>0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5">
        <f t="shared" si="63"/>
        <v>0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6.5" customHeight="1">
      <c r="A239" s="8" t="s">
        <v>649</v>
      </c>
      <c r="B239" s="10" t="s">
        <v>1820</v>
      </c>
      <c r="C239" s="14">
        <f t="shared" si="57"/>
        <v>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5">
        <f t="shared" si="63"/>
        <v>0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6.5" customHeight="1">
      <c r="A240" s="8" t="s">
        <v>1259</v>
      </c>
      <c r="B240" s="10" t="s">
        <v>496</v>
      </c>
      <c r="C240" s="14">
        <f t="shared" si="57"/>
        <v>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5">
        <f t="shared" si="63"/>
        <v>0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6.5" customHeight="1">
      <c r="A241" s="8" t="s">
        <v>175</v>
      </c>
      <c r="B241" s="10" t="s">
        <v>1498</v>
      </c>
      <c r="C241" s="14">
        <f t="shared" si="57"/>
        <v>0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5">
        <f t="shared" si="63"/>
        <v>0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6.5" customHeight="1">
      <c r="A242" s="8" t="s">
        <v>1987</v>
      </c>
      <c r="B242" s="10" t="s">
        <v>404</v>
      </c>
      <c r="C242" s="14">
        <f t="shared" si="57"/>
        <v>0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5">
        <f t="shared" si="63"/>
        <v>0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6.5" customHeight="1">
      <c r="A243" s="8" t="s">
        <v>1406</v>
      </c>
      <c r="B243" s="10" t="s">
        <v>1267</v>
      </c>
      <c r="C243" s="14">
        <f t="shared" si="57"/>
        <v>0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5">
        <f t="shared" si="63"/>
        <v>0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6.5" customHeight="1">
      <c r="A244" s="8" t="s">
        <v>811</v>
      </c>
      <c r="B244" s="10" t="s">
        <v>709</v>
      </c>
      <c r="C244" s="14">
        <f t="shared" si="57"/>
        <v>0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5">
        <f t="shared" si="63"/>
        <v>0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6.5" customHeight="1">
      <c r="A245" s="8" t="s">
        <v>166</v>
      </c>
      <c r="B245" s="10" t="s">
        <v>2100</v>
      </c>
      <c r="C245" s="14">
        <f t="shared" si="57"/>
        <v>0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5">
        <f t="shared" si="63"/>
        <v>0</v>
      </c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6.5" customHeight="1">
      <c r="A246" s="8" t="s">
        <v>799</v>
      </c>
      <c r="B246" s="10" t="s">
        <v>877</v>
      </c>
      <c r="C246" s="14">
        <f t="shared" si="57"/>
        <v>0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5">
        <f t="shared" si="63"/>
        <v>0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6.5" customHeight="1">
      <c r="A247" s="8" t="s">
        <v>798</v>
      </c>
      <c r="B247" s="10" t="s">
        <v>459</v>
      </c>
      <c r="C247" s="14">
        <f t="shared" si="57"/>
        <v>0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5">
        <f t="shared" si="63"/>
        <v>0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6.5" customHeight="1">
      <c r="A248" s="8" t="s">
        <v>149</v>
      </c>
      <c r="B248" s="9" t="s">
        <v>339</v>
      </c>
      <c r="C248" s="13">
        <f>SUM(C249:C250)</f>
        <v>0</v>
      </c>
      <c r="D248" s="13">
        <f aca="true" t="shared" si="64" ref="D248:AA248">SUM(D249:D250)</f>
        <v>0</v>
      </c>
      <c r="E248" s="13">
        <f t="shared" si="64"/>
        <v>0</v>
      </c>
      <c r="F248" s="13">
        <f t="shared" si="64"/>
        <v>0</v>
      </c>
      <c r="G248" s="13">
        <f t="shared" si="64"/>
        <v>0</v>
      </c>
      <c r="H248" s="13">
        <f t="shared" si="64"/>
        <v>0</v>
      </c>
      <c r="I248" s="13">
        <f t="shared" si="64"/>
        <v>0</v>
      </c>
      <c r="J248" s="13">
        <f t="shared" si="64"/>
        <v>0</v>
      </c>
      <c r="K248" s="13">
        <f t="shared" si="64"/>
        <v>0</v>
      </c>
      <c r="L248" s="13">
        <f t="shared" si="64"/>
        <v>0</v>
      </c>
      <c r="M248" s="13">
        <f t="shared" si="64"/>
        <v>0</v>
      </c>
      <c r="N248" s="13">
        <f t="shared" si="64"/>
        <v>0</v>
      </c>
      <c r="O248" s="13">
        <f t="shared" si="64"/>
        <v>0</v>
      </c>
      <c r="P248" s="13">
        <f t="shared" si="64"/>
        <v>0</v>
      </c>
      <c r="Q248" s="13">
        <f t="shared" si="64"/>
        <v>0</v>
      </c>
      <c r="R248" s="13">
        <f t="shared" si="64"/>
        <v>0</v>
      </c>
      <c r="S248" s="13">
        <f t="shared" si="64"/>
        <v>0</v>
      </c>
      <c r="T248" s="13">
        <f t="shared" si="64"/>
        <v>0</v>
      </c>
      <c r="U248" s="13">
        <f t="shared" si="64"/>
        <v>0</v>
      </c>
      <c r="V248" s="13">
        <f t="shared" si="64"/>
        <v>0</v>
      </c>
      <c r="W248" s="13">
        <f t="shared" si="64"/>
        <v>0</v>
      </c>
      <c r="X248" s="13">
        <f t="shared" si="64"/>
        <v>0</v>
      </c>
      <c r="Y248" s="13">
        <f t="shared" si="64"/>
        <v>0</v>
      </c>
      <c r="Z248" s="13">
        <f t="shared" si="64"/>
        <v>0</v>
      </c>
      <c r="AA248" s="13">
        <f t="shared" si="64"/>
        <v>0</v>
      </c>
    </row>
    <row r="249" spans="1:27" ht="16.5" customHeight="1">
      <c r="A249" s="8" t="s">
        <v>184</v>
      </c>
      <c r="B249" s="10" t="s">
        <v>789</v>
      </c>
      <c r="C249" s="14">
        <f t="shared" si="57"/>
        <v>0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5">
        <f>SUBTOTAL(9,R249:AA249)</f>
        <v>0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6.5" customHeight="1">
      <c r="A250" s="8" t="s">
        <v>1885</v>
      </c>
      <c r="B250" s="10" t="s">
        <v>326</v>
      </c>
      <c r="C250" s="14">
        <f t="shared" si="57"/>
        <v>0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5">
        <f>SUBTOTAL(9,R250:AA250)</f>
        <v>0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6.5" customHeight="1">
      <c r="A251" s="8" t="s">
        <v>1766</v>
      </c>
      <c r="B251" s="9" t="s">
        <v>1037</v>
      </c>
      <c r="C251" s="13">
        <f>C252+C259+C262+C265+C271+C275+C277+C282+C288</f>
        <v>0</v>
      </c>
      <c r="D251" s="13">
        <f aca="true" t="shared" si="65" ref="D251:AA251">D252+D259+D262+D265+D271+D275+D277+D282+D288</f>
        <v>0</v>
      </c>
      <c r="E251" s="13">
        <f t="shared" si="65"/>
        <v>0</v>
      </c>
      <c r="F251" s="13">
        <f t="shared" si="65"/>
        <v>0</v>
      </c>
      <c r="G251" s="13">
        <f t="shared" si="65"/>
        <v>0</v>
      </c>
      <c r="H251" s="13">
        <f t="shared" si="65"/>
        <v>0</v>
      </c>
      <c r="I251" s="13">
        <f t="shared" si="65"/>
        <v>0</v>
      </c>
      <c r="J251" s="13">
        <f t="shared" si="65"/>
        <v>0</v>
      </c>
      <c r="K251" s="13">
        <f t="shared" si="65"/>
        <v>0</v>
      </c>
      <c r="L251" s="13">
        <f t="shared" si="65"/>
        <v>0</v>
      </c>
      <c r="M251" s="13">
        <f t="shared" si="65"/>
        <v>0</v>
      </c>
      <c r="N251" s="13">
        <f t="shared" si="65"/>
        <v>0</v>
      </c>
      <c r="O251" s="13">
        <f t="shared" si="65"/>
        <v>0</v>
      </c>
      <c r="P251" s="13">
        <f t="shared" si="65"/>
        <v>0</v>
      </c>
      <c r="Q251" s="13">
        <f t="shared" si="65"/>
        <v>0</v>
      </c>
      <c r="R251" s="13">
        <f t="shared" si="65"/>
        <v>0</v>
      </c>
      <c r="S251" s="13">
        <f t="shared" si="65"/>
        <v>0</v>
      </c>
      <c r="T251" s="13">
        <f t="shared" si="65"/>
        <v>0</v>
      </c>
      <c r="U251" s="13">
        <f t="shared" si="65"/>
        <v>0</v>
      </c>
      <c r="V251" s="13">
        <f t="shared" si="65"/>
        <v>0</v>
      </c>
      <c r="W251" s="13">
        <f t="shared" si="65"/>
        <v>0</v>
      </c>
      <c r="X251" s="13">
        <f t="shared" si="65"/>
        <v>0</v>
      </c>
      <c r="Y251" s="13">
        <f t="shared" si="65"/>
        <v>0</v>
      </c>
      <c r="Z251" s="13">
        <f t="shared" si="65"/>
        <v>0</v>
      </c>
      <c r="AA251" s="13">
        <f t="shared" si="65"/>
        <v>0</v>
      </c>
    </row>
    <row r="252" spans="1:27" ht="16.5" customHeight="1">
      <c r="A252" s="8" t="s">
        <v>1288</v>
      </c>
      <c r="B252" s="9" t="s">
        <v>259</v>
      </c>
      <c r="C252" s="13">
        <f>SUM(C253:C258)</f>
        <v>0</v>
      </c>
      <c r="D252" s="13">
        <f aca="true" t="shared" si="66" ref="D252:AA252">SUM(D253:D258)</f>
        <v>0</v>
      </c>
      <c r="E252" s="13">
        <f t="shared" si="66"/>
        <v>0</v>
      </c>
      <c r="F252" s="13">
        <f t="shared" si="66"/>
        <v>0</v>
      </c>
      <c r="G252" s="13">
        <f t="shared" si="66"/>
        <v>0</v>
      </c>
      <c r="H252" s="13">
        <f t="shared" si="66"/>
        <v>0</v>
      </c>
      <c r="I252" s="13">
        <f t="shared" si="66"/>
        <v>0</v>
      </c>
      <c r="J252" s="13">
        <f t="shared" si="66"/>
        <v>0</v>
      </c>
      <c r="K252" s="13">
        <f t="shared" si="66"/>
        <v>0</v>
      </c>
      <c r="L252" s="13">
        <f t="shared" si="66"/>
        <v>0</v>
      </c>
      <c r="M252" s="13">
        <f t="shared" si="66"/>
        <v>0</v>
      </c>
      <c r="N252" s="13">
        <f t="shared" si="66"/>
        <v>0</v>
      </c>
      <c r="O252" s="13">
        <f t="shared" si="66"/>
        <v>0</v>
      </c>
      <c r="P252" s="13">
        <f t="shared" si="66"/>
        <v>0</v>
      </c>
      <c r="Q252" s="13">
        <f t="shared" si="66"/>
        <v>0</v>
      </c>
      <c r="R252" s="13">
        <f t="shared" si="66"/>
        <v>0</v>
      </c>
      <c r="S252" s="13">
        <f t="shared" si="66"/>
        <v>0</v>
      </c>
      <c r="T252" s="13">
        <f t="shared" si="66"/>
        <v>0</v>
      </c>
      <c r="U252" s="13">
        <f t="shared" si="66"/>
        <v>0</v>
      </c>
      <c r="V252" s="13">
        <f t="shared" si="66"/>
        <v>0</v>
      </c>
      <c r="W252" s="13">
        <f t="shared" si="66"/>
        <v>0</v>
      </c>
      <c r="X252" s="13">
        <f t="shared" si="66"/>
        <v>0</v>
      </c>
      <c r="Y252" s="13">
        <f t="shared" si="66"/>
        <v>0</v>
      </c>
      <c r="Z252" s="13">
        <f t="shared" si="66"/>
        <v>0</v>
      </c>
      <c r="AA252" s="13">
        <f t="shared" si="66"/>
        <v>0</v>
      </c>
    </row>
    <row r="253" spans="1:27" ht="16.5" customHeight="1">
      <c r="A253" s="8" t="s">
        <v>1159</v>
      </c>
      <c r="B253" s="10" t="s">
        <v>385</v>
      </c>
      <c r="C253" s="14">
        <f aca="true" t="shared" si="67" ref="C253:C258">SUBTOTAL(9,D253:P253)</f>
        <v>0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5">
        <f aca="true" t="shared" si="68" ref="Q253:Q258">SUBTOTAL(9,R253:AA253)</f>
        <v>0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6.5" customHeight="1">
      <c r="A254" s="8" t="s">
        <v>531</v>
      </c>
      <c r="B254" s="10" t="s">
        <v>643</v>
      </c>
      <c r="C254" s="14">
        <f t="shared" si="67"/>
        <v>0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5">
        <f t="shared" si="68"/>
        <v>0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6.5" customHeight="1">
      <c r="A255" s="8" t="s">
        <v>2365</v>
      </c>
      <c r="B255" s="10" t="s">
        <v>851</v>
      </c>
      <c r="C255" s="14">
        <f t="shared" si="67"/>
        <v>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5">
        <f t="shared" si="68"/>
        <v>0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6.5" customHeight="1">
      <c r="A256" s="8" t="s">
        <v>1765</v>
      </c>
      <c r="B256" s="10" t="s">
        <v>176</v>
      </c>
      <c r="C256" s="14">
        <f t="shared" si="67"/>
        <v>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5">
        <f t="shared" si="68"/>
        <v>0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6.5" customHeight="1">
      <c r="A257" s="8" t="s">
        <v>1620</v>
      </c>
      <c r="B257" s="10" t="s">
        <v>877</v>
      </c>
      <c r="C257" s="14">
        <f t="shared" si="67"/>
        <v>0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5">
        <f t="shared" si="68"/>
        <v>0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6.5" customHeight="1">
      <c r="A258" s="8" t="s">
        <v>1619</v>
      </c>
      <c r="B258" s="10" t="s">
        <v>2354</v>
      </c>
      <c r="C258" s="14">
        <f t="shared" si="67"/>
        <v>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5">
        <f t="shared" si="68"/>
        <v>0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6.5" customHeight="1">
      <c r="A259" s="8" t="s">
        <v>1884</v>
      </c>
      <c r="B259" s="9" t="s">
        <v>1226</v>
      </c>
      <c r="C259" s="13">
        <f>SUM(C260:C261)</f>
        <v>0</v>
      </c>
      <c r="D259" s="13">
        <f aca="true" t="shared" si="69" ref="D259:AA259">SUM(D260:D261)</f>
        <v>0</v>
      </c>
      <c r="E259" s="13">
        <f t="shared" si="69"/>
        <v>0</v>
      </c>
      <c r="F259" s="13">
        <f t="shared" si="69"/>
        <v>0</v>
      </c>
      <c r="G259" s="13">
        <f t="shared" si="69"/>
        <v>0</v>
      </c>
      <c r="H259" s="13">
        <f t="shared" si="69"/>
        <v>0</v>
      </c>
      <c r="I259" s="13">
        <f t="shared" si="69"/>
        <v>0</v>
      </c>
      <c r="J259" s="13">
        <f t="shared" si="69"/>
        <v>0</v>
      </c>
      <c r="K259" s="13">
        <f t="shared" si="69"/>
        <v>0</v>
      </c>
      <c r="L259" s="13">
        <f t="shared" si="69"/>
        <v>0</v>
      </c>
      <c r="M259" s="13">
        <f t="shared" si="69"/>
        <v>0</v>
      </c>
      <c r="N259" s="13">
        <f t="shared" si="69"/>
        <v>0</v>
      </c>
      <c r="O259" s="13">
        <f t="shared" si="69"/>
        <v>0</v>
      </c>
      <c r="P259" s="13">
        <f t="shared" si="69"/>
        <v>0</v>
      </c>
      <c r="Q259" s="13">
        <f t="shared" si="69"/>
        <v>0</v>
      </c>
      <c r="R259" s="13">
        <f t="shared" si="69"/>
        <v>0</v>
      </c>
      <c r="S259" s="13">
        <f t="shared" si="69"/>
        <v>0</v>
      </c>
      <c r="T259" s="13">
        <f t="shared" si="69"/>
        <v>0</v>
      </c>
      <c r="U259" s="13">
        <f t="shared" si="69"/>
        <v>0</v>
      </c>
      <c r="V259" s="13">
        <f t="shared" si="69"/>
        <v>0</v>
      </c>
      <c r="W259" s="13">
        <f t="shared" si="69"/>
        <v>0</v>
      </c>
      <c r="X259" s="13">
        <f t="shared" si="69"/>
        <v>0</v>
      </c>
      <c r="Y259" s="13">
        <f t="shared" si="69"/>
        <v>0</v>
      </c>
      <c r="Z259" s="13">
        <f t="shared" si="69"/>
        <v>0</v>
      </c>
      <c r="AA259" s="13">
        <f t="shared" si="69"/>
        <v>0</v>
      </c>
    </row>
    <row r="260" spans="1:27" ht="16.5" customHeight="1">
      <c r="A260" s="8" t="s">
        <v>572</v>
      </c>
      <c r="B260" s="10" t="s">
        <v>305</v>
      </c>
      <c r="C260" s="14">
        <f>SUBTOTAL(9,D260:P260)</f>
        <v>0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5">
        <f>SUBTOTAL(9,R260:AA260)</f>
        <v>0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6.5" customHeight="1">
      <c r="A261" s="8" t="s">
        <v>1194</v>
      </c>
      <c r="B261" s="10" t="s">
        <v>2108</v>
      </c>
      <c r="C261" s="14">
        <f>SUBTOTAL(9,D261:P261)</f>
        <v>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5">
        <f>SUBTOTAL(9,R261:AA261)</f>
        <v>0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6.5" customHeight="1">
      <c r="A262" s="8" t="s">
        <v>42</v>
      </c>
      <c r="B262" s="9" t="s">
        <v>1595</v>
      </c>
      <c r="C262" s="13">
        <f>SUM(C263:C264)</f>
        <v>0</v>
      </c>
      <c r="D262" s="13">
        <f aca="true" t="shared" si="70" ref="D262:AA262">SUM(D263:D264)</f>
        <v>0</v>
      </c>
      <c r="E262" s="13">
        <f t="shared" si="70"/>
        <v>0</v>
      </c>
      <c r="F262" s="13">
        <f t="shared" si="70"/>
        <v>0</v>
      </c>
      <c r="G262" s="13">
        <f t="shared" si="70"/>
        <v>0</v>
      </c>
      <c r="H262" s="13">
        <f t="shared" si="70"/>
        <v>0</v>
      </c>
      <c r="I262" s="13">
        <f t="shared" si="70"/>
        <v>0</v>
      </c>
      <c r="J262" s="13">
        <f t="shared" si="70"/>
        <v>0</v>
      </c>
      <c r="K262" s="13">
        <f t="shared" si="70"/>
        <v>0</v>
      </c>
      <c r="L262" s="13">
        <f t="shared" si="70"/>
        <v>0</v>
      </c>
      <c r="M262" s="13">
        <f t="shared" si="70"/>
        <v>0</v>
      </c>
      <c r="N262" s="13">
        <f t="shared" si="70"/>
        <v>0</v>
      </c>
      <c r="O262" s="13">
        <f t="shared" si="70"/>
        <v>0</v>
      </c>
      <c r="P262" s="13">
        <f t="shared" si="70"/>
        <v>0</v>
      </c>
      <c r="Q262" s="13">
        <f t="shared" si="70"/>
        <v>0</v>
      </c>
      <c r="R262" s="13">
        <f t="shared" si="70"/>
        <v>0</v>
      </c>
      <c r="S262" s="13">
        <f t="shared" si="70"/>
        <v>0</v>
      </c>
      <c r="T262" s="13">
        <f t="shared" si="70"/>
        <v>0</v>
      </c>
      <c r="U262" s="13">
        <f t="shared" si="70"/>
        <v>0</v>
      </c>
      <c r="V262" s="13">
        <f t="shared" si="70"/>
        <v>0</v>
      </c>
      <c r="W262" s="13">
        <f t="shared" si="70"/>
        <v>0</v>
      </c>
      <c r="X262" s="13">
        <f t="shared" si="70"/>
        <v>0</v>
      </c>
      <c r="Y262" s="13">
        <f t="shared" si="70"/>
        <v>0</v>
      </c>
      <c r="Z262" s="13">
        <f t="shared" si="70"/>
        <v>0</v>
      </c>
      <c r="AA262" s="13">
        <f t="shared" si="70"/>
        <v>0</v>
      </c>
    </row>
    <row r="263" spans="1:27" ht="16.5" customHeight="1">
      <c r="A263" s="8" t="s">
        <v>1846</v>
      </c>
      <c r="B263" s="10" t="s">
        <v>1278</v>
      </c>
      <c r="C263" s="14">
        <f>SUBTOTAL(9,D263:P263)</f>
        <v>0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5">
        <f>SUBTOTAL(9,R263:AA263)</f>
        <v>0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6.5" customHeight="1">
      <c r="A264" s="8" t="s">
        <v>617</v>
      </c>
      <c r="B264" s="10" t="s">
        <v>495</v>
      </c>
      <c r="C264" s="14">
        <f>SUBTOTAL(9,D264:P264)</f>
        <v>0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5">
        <f>SUBTOTAL(9,R264:AA264)</f>
        <v>0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6.5" customHeight="1">
      <c r="A265" s="8" t="s">
        <v>668</v>
      </c>
      <c r="B265" s="9" t="s">
        <v>409</v>
      </c>
      <c r="C265" s="13">
        <f>SUM(C266:C270)</f>
        <v>0</v>
      </c>
      <c r="D265" s="13">
        <f aca="true" t="shared" si="71" ref="D265:AA265">SUM(D266:D270)</f>
        <v>0</v>
      </c>
      <c r="E265" s="13">
        <f t="shared" si="71"/>
        <v>0</v>
      </c>
      <c r="F265" s="13">
        <f t="shared" si="71"/>
        <v>0</v>
      </c>
      <c r="G265" s="13">
        <f t="shared" si="71"/>
        <v>0</v>
      </c>
      <c r="H265" s="13">
        <f t="shared" si="71"/>
        <v>0</v>
      </c>
      <c r="I265" s="13">
        <f t="shared" si="71"/>
        <v>0</v>
      </c>
      <c r="J265" s="13">
        <f t="shared" si="71"/>
        <v>0</v>
      </c>
      <c r="K265" s="13">
        <f t="shared" si="71"/>
        <v>0</v>
      </c>
      <c r="L265" s="13">
        <f t="shared" si="71"/>
        <v>0</v>
      </c>
      <c r="M265" s="13">
        <f t="shared" si="71"/>
        <v>0</v>
      </c>
      <c r="N265" s="13">
        <f t="shared" si="71"/>
        <v>0</v>
      </c>
      <c r="O265" s="13">
        <f t="shared" si="71"/>
        <v>0</v>
      </c>
      <c r="P265" s="13">
        <f t="shared" si="71"/>
        <v>0</v>
      </c>
      <c r="Q265" s="13">
        <f t="shared" si="71"/>
        <v>0</v>
      </c>
      <c r="R265" s="13">
        <f t="shared" si="71"/>
        <v>0</v>
      </c>
      <c r="S265" s="13">
        <f t="shared" si="71"/>
        <v>0</v>
      </c>
      <c r="T265" s="13">
        <f t="shared" si="71"/>
        <v>0</v>
      </c>
      <c r="U265" s="13">
        <f t="shared" si="71"/>
        <v>0</v>
      </c>
      <c r="V265" s="13">
        <f t="shared" si="71"/>
        <v>0</v>
      </c>
      <c r="W265" s="13">
        <f t="shared" si="71"/>
        <v>0</v>
      </c>
      <c r="X265" s="13">
        <f t="shared" si="71"/>
        <v>0</v>
      </c>
      <c r="Y265" s="13">
        <f t="shared" si="71"/>
        <v>0</v>
      </c>
      <c r="Z265" s="13">
        <f t="shared" si="71"/>
        <v>0</v>
      </c>
      <c r="AA265" s="13">
        <f t="shared" si="71"/>
        <v>0</v>
      </c>
    </row>
    <row r="266" spans="1:27" ht="16.5" customHeight="1">
      <c r="A266" s="8" t="s">
        <v>1723</v>
      </c>
      <c r="B266" s="10" t="s">
        <v>684</v>
      </c>
      <c r="C266" s="14">
        <f>SUBTOTAL(9,D266:P266)</f>
        <v>0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5">
        <f>SUBTOTAL(9,R266:AA266)</f>
        <v>0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6.5" customHeight="1">
      <c r="A267" s="8" t="s">
        <v>2318</v>
      </c>
      <c r="B267" s="10" t="s">
        <v>1682</v>
      </c>
      <c r="C267" s="14">
        <f>SUBTOTAL(9,D267:P267)</f>
        <v>0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5">
        <f>SUBTOTAL(9,R267:AA267)</f>
        <v>0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6.5" customHeight="1">
      <c r="A268" s="8" t="s">
        <v>494</v>
      </c>
      <c r="B268" s="10" t="s">
        <v>616</v>
      </c>
      <c r="C268" s="14">
        <f>SUBTOTAL(9,D268:P268)</f>
        <v>0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5">
        <f>SUBTOTAL(9,R268:AA268)</f>
        <v>0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6.5" customHeight="1">
      <c r="A269" s="8" t="s">
        <v>1119</v>
      </c>
      <c r="B269" s="10" t="s">
        <v>2165</v>
      </c>
      <c r="C269" s="14">
        <f>SUBTOTAL(9,D269:P269)</f>
        <v>0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5">
        <f>SUBTOTAL(9,R269:AA269)</f>
        <v>0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6.5" customHeight="1">
      <c r="A270" s="8" t="s">
        <v>967</v>
      </c>
      <c r="B270" s="10" t="s">
        <v>594</v>
      </c>
      <c r="C270" s="14">
        <f>SUBTOTAL(9,D270:P270)</f>
        <v>0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5">
        <f>SUBTOTAL(9,R270:AA270)</f>
        <v>0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6.5" customHeight="1">
      <c r="A271" s="8" t="s">
        <v>1277</v>
      </c>
      <c r="B271" s="9" t="s">
        <v>338</v>
      </c>
      <c r="C271" s="13">
        <f>SUM(C272:C274)</f>
        <v>0</v>
      </c>
      <c r="D271" s="13">
        <f aca="true" t="shared" si="72" ref="D271:AA271">SUM(D272:D274)</f>
        <v>0</v>
      </c>
      <c r="E271" s="13">
        <f t="shared" si="72"/>
        <v>0</v>
      </c>
      <c r="F271" s="13">
        <f t="shared" si="72"/>
        <v>0</v>
      </c>
      <c r="G271" s="13">
        <f t="shared" si="72"/>
        <v>0</v>
      </c>
      <c r="H271" s="13">
        <f t="shared" si="72"/>
        <v>0</v>
      </c>
      <c r="I271" s="13">
        <f t="shared" si="72"/>
        <v>0</v>
      </c>
      <c r="J271" s="13">
        <f t="shared" si="72"/>
        <v>0</v>
      </c>
      <c r="K271" s="13">
        <f t="shared" si="72"/>
        <v>0</v>
      </c>
      <c r="L271" s="13">
        <f t="shared" si="72"/>
        <v>0</v>
      </c>
      <c r="M271" s="13">
        <f t="shared" si="72"/>
        <v>0</v>
      </c>
      <c r="N271" s="13">
        <f t="shared" si="72"/>
        <v>0</v>
      </c>
      <c r="O271" s="13">
        <f t="shared" si="72"/>
        <v>0</v>
      </c>
      <c r="P271" s="13">
        <f t="shared" si="72"/>
        <v>0</v>
      </c>
      <c r="Q271" s="13">
        <f t="shared" si="72"/>
        <v>0</v>
      </c>
      <c r="R271" s="13">
        <f t="shared" si="72"/>
        <v>0</v>
      </c>
      <c r="S271" s="13">
        <f t="shared" si="72"/>
        <v>0</v>
      </c>
      <c r="T271" s="13">
        <f t="shared" si="72"/>
        <v>0</v>
      </c>
      <c r="U271" s="13">
        <f t="shared" si="72"/>
        <v>0</v>
      </c>
      <c r="V271" s="13">
        <f t="shared" si="72"/>
        <v>0</v>
      </c>
      <c r="W271" s="13">
        <f t="shared" si="72"/>
        <v>0</v>
      </c>
      <c r="X271" s="13">
        <f t="shared" si="72"/>
        <v>0</v>
      </c>
      <c r="Y271" s="13">
        <f t="shared" si="72"/>
        <v>0</v>
      </c>
      <c r="Z271" s="13">
        <f t="shared" si="72"/>
        <v>0</v>
      </c>
      <c r="AA271" s="13">
        <f t="shared" si="72"/>
        <v>0</v>
      </c>
    </row>
    <row r="272" spans="1:27" ht="16.5" customHeight="1">
      <c r="A272" s="8" t="s">
        <v>84</v>
      </c>
      <c r="B272" s="10" t="s">
        <v>2154</v>
      </c>
      <c r="C272" s="14">
        <f>SUBTOTAL(9,D272:P272)</f>
        <v>0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5">
        <f>SUBTOTAL(9,R272:AA272)</f>
        <v>0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6.5" customHeight="1">
      <c r="A273" s="8" t="s">
        <v>717</v>
      </c>
      <c r="B273" s="10" t="s">
        <v>1046</v>
      </c>
      <c r="C273" s="14">
        <f>SUBTOTAL(9,D273:P273)</f>
        <v>0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5">
        <f>SUBTOTAL(9,R273:AA273)</f>
        <v>0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6.5" customHeight="1">
      <c r="A274" s="8" t="s">
        <v>849</v>
      </c>
      <c r="B274" s="10" t="s">
        <v>2008</v>
      </c>
      <c r="C274" s="14">
        <f>SUBTOTAL(9,D274:P274)</f>
        <v>0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5">
        <f>SUBTOTAL(9,R274:AA274)</f>
        <v>0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6.5" customHeight="1">
      <c r="A275" s="8" t="s">
        <v>1879</v>
      </c>
      <c r="B275" s="9" t="s">
        <v>1996</v>
      </c>
      <c r="C275" s="13">
        <f>C276</f>
        <v>0</v>
      </c>
      <c r="D275" s="13">
        <f aca="true" t="shared" si="73" ref="D275:AA275">D276</f>
        <v>0</v>
      </c>
      <c r="E275" s="13">
        <f t="shared" si="73"/>
        <v>0</v>
      </c>
      <c r="F275" s="13">
        <f t="shared" si="73"/>
        <v>0</v>
      </c>
      <c r="G275" s="13">
        <f t="shared" si="73"/>
        <v>0</v>
      </c>
      <c r="H275" s="13">
        <f t="shared" si="73"/>
        <v>0</v>
      </c>
      <c r="I275" s="13">
        <f t="shared" si="73"/>
        <v>0</v>
      </c>
      <c r="J275" s="13">
        <f t="shared" si="73"/>
        <v>0</v>
      </c>
      <c r="K275" s="13">
        <f t="shared" si="73"/>
        <v>0</v>
      </c>
      <c r="L275" s="13">
        <f t="shared" si="73"/>
        <v>0</v>
      </c>
      <c r="M275" s="13">
        <f t="shared" si="73"/>
        <v>0</v>
      </c>
      <c r="N275" s="13">
        <f t="shared" si="73"/>
        <v>0</v>
      </c>
      <c r="O275" s="13">
        <f t="shared" si="73"/>
        <v>0</v>
      </c>
      <c r="P275" s="13">
        <f t="shared" si="73"/>
        <v>0</v>
      </c>
      <c r="Q275" s="13">
        <f t="shared" si="73"/>
        <v>0</v>
      </c>
      <c r="R275" s="13">
        <f t="shared" si="73"/>
        <v>0</v>
      </c>
      <c r="S275" s="13">
        <f t="shared" si="73"/>
        <v>0</v>
      </c>
      <c r="T275" s="13">
        <f t="shared" si="73"/>
        <v>0</v>
      </c>
      <c r="U275" s="13">
        <f t="shared" si="73"/>
        <v>0</v>
      </c>
      <c r="V275" s="13">
        <f t="shared" si="73"/>
        <v>0</v>
      </c>
      <c r="W275" s="13">
        <f t="shared" si="73"/>
        <v>0</v>
      </c>
      <c r="X275" s="13">
        <f t="shared" si="73"/>
        <v>0</v>
      </c>
      <c r="Y275" s="13">
        <f t="shared" si="73"/>
        <v>0</v>
      </c>
      <c r="Z275" s="13">
        <f t="shared" si="73"/>
        <v>0</v>
      </c>
      <c r="AA275" s="13">
        <f t="shared" si="73"/>
        <v>0</v>
      </c>
    </row>
    <row r="276" spans="1:27" ht="16.5" customHeight="1">
      <c r="A276" s="8" t="s">
        <v>1944</v>
      </c>
      <c r="B276" s="10" t="s">
        <v>627</v>
      </c>
      <c r="C276" s="14">
        <f>SUBTOTAL(9,D276:P276)</f>
        <v>0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5">
        <f>SUBTOTAL(9,R276:AA276)</f>
        <v>0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6.5" customHeight="1">
      <c r="A277" s="8" t="s">
        <v>51</v>
      </c>
      <c r="B277" s="9" t="s">
        <v>817</v>
      </c>
      <c r="C277" s="13">
        <f>SUM(C278:C281)</f>
        <v>0</v>
      </c>
      <c r="D277" s="13">
        <f aca="true" t="shared" si="74" ref="D277:AA277">SUM(D278:D281)</f>
        <v>0</v>
      </c>
      <c r="E277" s="13">
        <f t="shared" si="74"/>
        <v>0</v>
      </c>
      <c r="F277" s="13">
        <f t="shared" si="74"/>
        <v>0</v>
      </c>
      <c r="G277" s="13">
        <f t="shared" si="74"/>
        <v>0</v>
      </c>
      <c r="H277" s="13">
        <f t="shared" si="74"/>
        <v>0</v>
      </c>
      <c r="I277" s="13">
        <f t="shared" si="74"/>
        <v>0</v>
      </c>
      <c r="J277" s="13">
        <f t="shared" si="74"/>
        <v>0</v>
      </c>
      <c r="K277" s="13">
        <f t="shared" si="74"/>
        <v>0</v>
      </c>
      <c r="L277" s="13">
        <f t="shared" si="74"/>
        <v>0</v>
      </c>
      <c r="M277" s="13">
        <f t="shared" si="74"/>
        <v>0</v>
      </c>
      <c r="N277" s="13">
        <f t="shared" si="74"/>
        <v>0</v>
      </c>
      <c r="O277" s="13">
        <f t="shared" si="74"/>
        <v>0</v>
      </c>
      <c r="P277" s="13">
        <f t="shared" si="74"/>
        <v>0</v>
      </c>
      <c r="Q277" s="13">
        <f t="shared" si="74"/>
        <v>0</v>
      </c>
      <c r="R277" s="13">
        <f t="shared" si="74"/>
        <v>0</v>
      </c>
      <c r="S277" s="13">
        <f t="shared" si="74"/>
        <v>0</v>
      </c>
      <c r="T277" s="13">
        <f t="shared" si="74"/>
        <v>0</v>
      </c>
      <c r="U277" s="13">
        <f t="shared" si="74"/>
        <v>0</v>
      </c>
      <c r="V277" s="13">
        <f t="shared" si="74"/>
        <v>0</v>
      </c>
      <c r="W277" s="13">
        <f t="shared" si="74"/>
        <v>0</v>
      </c>
      <c r="X277" s="13">
        <f t="shared" si="74"/>
        <v>0</v>
      </c>
      <c r="Y277" s="13">
        <f t="shared" si="74"/>
        <v>0</v>
      </c>
      <c r="Z277" s="13">
        <f t="shared" si="74"/>
        <v>0</v>
      </c>
      <c r="AA277" s="13">
        <f t="shared" si="74"/>
        <v>0</v>
      </c>
    </row>
    <row r="278" spans="1:27" ht="16.5" customHeight="1">
      <c r="A278" s="8" t="s">
        <v>2279</v>
      </c>
      <c r="B278" s="10" t="s">
        <v>458</v>
      </c>
      <c r="C278" s="14">
        <f>SUBTOTAL(9,D278:P278)</f>
        <v>0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5">
        <f>SUBTOTAL(9,R278:AA278)</f>
        <v>0</v>
      </c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6.5" customHeight="1">
      <c r="A279" s="8" t="s">
        <v>1687</v>
      </c>
      <c r="B279" s="10" t="s">
        <v>1861</v>
      </c>
      <c r="C279" s="14">
        <f>SUBTOTAL(9,D279:P279)</f>
        <v>0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5">
        <f>SUBTOTAL(9,R279:AA279)</f>
        <v>0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6.5" customHeight="1">
      <c r="A280" s="8" t="s">
        <v>1089</v>
      </c>
      <c r="B280" s="10" t="s">
        <v>75</v>
      </c>
      <c r="C280" s="14">
        <f>SUBTOTAL(9,D280:P280)</f>
        <v>0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5">
        <f>SUBTOTAL(9,R280:AA280)</f>
        <v>0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6.5" customHeight="1">
      <c r="A281" s="8" t="s">
        <v>295</v>
      </c>
      <c r="B281" s="10" t="s">
        <v>2353</v>
      </c>
      <c r="C281" s="14">
        <f>SUBTOTAL(9,D281:P281)</f>
        <v>0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5">
        <f>SUBTOTAL(9,R281:AA281)</f>
        <v>0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6.5" customHeight="1">
      <c r="A282" s="8" t="s">
        <v>667</v>
      </c>
      <c r="B282" s="9" t="s">
        <v>2317</v>
      </c>
      <c r="C282" s="13">
        <f>SUM(C283:C287)</f>
        <v>0</v>
      </c>
      <c r="D282" s="13">
        <f aca="true" t="shared" si="75" ref="D282:AA282">SUM(D283:D287)</f>
        <v>0</v>
      </c>
      <c r="E282" s="13">
        <f t="shared" si="75"/>
        <v>0</v>
      </c>
      <c r="F282" s="13">
        <f t="shared" si="75"/>
        <v>0</v>
      </c>
      <c r="G282" s="13">
        <f t="shared" si="75"/>
        <v>0</v>
      </c>
      <c r="H282" s="13">
        <f t="shared" si="75"/>
        <v>0</v>
      </c>
      <c r="I282" s="13">
        <f t="shared" si="75"/>
        <v>0</v>
      </c>
      <c r="J282" s="13">
        <f t="shared" si="75"/>
        <v>0</v>
      </c>
      <c r="K282" s="13">
        <f t="shared" si="75"/>
        <v>0</v>
      </c>
      <c r="L282" s="13">
        <f t="shared" si="75"/>
        <v>0</v>
      </c>
      <c r="M282" s="13">
        <f t="shared" si="75"/>
        <v>0</v>
      </c>
      <c r="N282" s="13">
        <f t="shared" si="75"/>
        <v>0</v>
      </c>
      <c r="O282" s="13">
        <f t="shared" si="75"/>
        <v>0</v>
      </c>
      <c r="P282" s="13">
        <f t="shared" si="75"/>
        <v>0</v>
      </c>
      <c r="Q282" s="13">
        <f t="shared" si="75"/>
        <v>0</v>
      </c>
      <c r="R282" s="13">
        <f t="shared" si="75"/>
        <v>0</v>
      </c>
      <c r="S282" s="13">
        <f t="shared" si="75"/>
        <v>0</v>
      </c>
      <c r="T282" s="13">
        <f t="shared" si="75"/>
        <v>0</v>
      </c>
      <c r="U282" s="13">
        <f t="shared" si="75"/>
        <v>0</v>
      </c>
      <c r="V282" s="13">
        <f t="shared" si="75"/>
        <v>0</v>
      </c>
      <c r="W282" s="13">
        <f t="shared" si="75"/>
        <v>0</v>
      </c>
      <c r="X282" s="13">
        <f t="shared" si="75"/>
        <v>0</v>
      </c>
      <c r="Y282" s="13">
        <f t="shared" si="75"/>
        <v>0</v>
      </c>
      <c r="Z282" s="13">
        <f t="shared" si="75"/>
        <v>0</v>
      </c>
      <c r="AA282" s="13">
        <f t="shared" si="75"/>
        <v>0</v>
      </c>
    </row>
    <row r="283" spans="1:27" ht="16.5" customHeight="1">
      <c r="A283" s="8" t="s">
        <v>1569</v>
      </c>
      <c r="B283" s="10" t="s">
        <v>385</v>
      </c>
      <c r="C283" s="14">
        <f>SUBTOTAL(9,D283:P283)</f>
        <v>0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5">
        <f>SUBTOTAL(9,R283:AA283)</f>
        <v>0</v>
      </c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6.5" customHeight="1">
      <c r="A284" s="8" t="s">
        <v>2164</v>
      </c>
      <c r="B284" s="10" t="s">
        <v>643</v>
      </c>
      <c r="C284" s="14">
        <f>SUBTOTAL(9,D284:P284)</f>
        <v>0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5">
        <f>SUBTOTAL(9,R284:AA284)</f>
        <v>0</v>
      </c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6.5" customHeight="1">
      <c r="A285" s="8" t="s">
        <v>337</v>
      </c>
      <c r="B285" s="10" t="s">
        <v>851</v>
      </c>
      <c r="C285" s="14">
        <f>SUBTOTAL(9,D285:P285)</f>
        <v>0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5">
        <f>SUBTOTAL(9,R285:AA285)</f>
        <v>0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6.5" customHeight="1">
      <c r="A286" s="8" t="s">
        <v>1130</v>
      </c>
      <c r="B286" s="10" t="s">
        <v>877</v>
      </c>
      <c r="C286" s="14">
        <f>SUBTOTAL(9,D286:P286)</f>
        <v>0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5">
        <f>SUBTOTAL(9,R286:AA286)</f>
        <v>0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6.5" customHeight="1">
      <c r="A287" s="8" t="s">
        <v>1129</v>
      </c>
      <c r="B287" s="10" t="s">
        <v>755</v>
      </c>
      <c r="C287" s="14">
        <f>SUBTOTAL(9,D287:P287)</f>
        <v>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5">
        <f>SUBTOTAL(9,R287:AA287)</f>
        <v>0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6.5" customHeight="1">
      <c r="A288" s="8" t="s">
        <v>816</v>
      </c>
      <c r="B288" s="9" t="s">
        <v>1961</v>
      </c>
      <c r="C288" s="13">
        <f>C289</f>
        <v>0</v>
      </c>
      <c r="D288" s="13">
        <f aca="true" t="shared" si="76" ref="D288:AA288">D289</f>
        <v>0</v>
      </c>
      <c r="E288" s="13">
        <f t="shared" si="76"/>
        <v>0</v>
      </c>
      <c r="F288" s="13">
        <f t="shared" si="76"/>
        <v>0</v>
      </c>
      <c r="G288" s="13">
        <f t="shared" si="76"/>
        <v>0</v>
      </c>
      <c r="H288" s="13">
        <f t="shared" si="76"/>
        <v>0</v>
      </c>
      <c r="I288" s="13">
        <f t="shared" si="76"/>
        <v>0</v>
      </c>
      <c r="J288" s="13">
        <f t="shared" si="76"/>
        <v>0</v>
      </c>
      <c r="K288" s="13">
        <f t="shared" si="76"/>
        <v>0</v>
      </c>
      <c r="L288" s="13">
        <f t="shared" si="76"/>
        <v>0</v>
      </c>
      <c r="M288" s="13">
        <f t="shared" si="76"/>
        <v>0</v>
      </c>
      <c r="N288" s="13">
        <f t="shared" si="76"/>
        <v>0</v>
      </c>
      <c r="O288" s="13">
        <f t="shared" si="76"/>
        <v>0</v>
      </c>
      <c r="P288" s="13">
        <f t="shared" si="76"/>
        <v>0</v>
      </c>
      <c r="Q288" s="13">
        <f t="shared" si="76"/>
        <v>0</v>
      </c>
      <c r="R288" s="13">
        <f t="shared" si="76"/>
        <v>0</v>
      </c>
      <c r="S288" s="13">
        <f t="shared" si="76"/>
        <v>0</v>
      </c>
      <c r="T288" s="13">
        <f t="shared" si="76"/>
        <v>0</v>
      </c>
      <c r="U288" s="13">
        <f t="shared" si="76"/>
        <v>0</v>
      </c>
      <c r="V288" s="13">
        <f t="shared" si="76"/>
        <v>0</v>
      </c>
      <c r="W288" s="13">
        <f t="shared" si="76"/>
        <v>0</v>
      </c>
      <c r="X288" s="13">
        <f t="shared" si="76"/>
        <v>0</v>
      </c>
      <c r="Y288" s="13">
        <f t="shared" si="76"/>
        <v>0</v>
      </c>
      <c r="Z288" s="13">
        <f t="shared" si="76"/>
        <v>0</v>
      </c>
      <c r="AA288" s="13">
        <f t="shared" si="76"/>
        <v>0</v>
      </c>
    </row>
    <row r="289" spans="1:27" ht="16.5" customHeight="1">
      <c r="A289" s="8" t="s">
        <v>5</v>
      </c>
      <c r="B289" s="10" t="s">
        <v>1101</v>
      </c>
      <c r="C289" s="14">
        <f>SUBTOTAL(9,D289:P289)</f>
        <v>0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5">
        <f>SUBTOTAL(9,R289:AA289)</f>
        <v>0</v>
      </c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6.5" customHeight="1">
      <c r="A290" s="8" t="s">
        <v>1168</v>
      </c>
      <c r="B290" s="9" t="s">
        <v>408</v>
      </c>
      <c r="C290" s="13">
        <f>SUM(C291,C293,C295,C297,C307)</f>
        <v>0</v>
      </c>
      <c r="D290" s="13">
        <f aca="true" t="shared" si="77" ref="D290:AA290">SUM(D291,D293,D295,D297,D307)</f>
        <v>0</v>
      </c>
      <c r="E290" s="13">
        <f t="shared" si="77"/>
        <v>0</v>
      </c>
      <c r="F290" s="13">
        <f t="shared" si="77"/>
        <v>0</v>
      </c>
      <c r="G290" s="13">
        <f t="shared" si="77"/>
        <v>0</v>
      </c>
      <c r="H290" s="13">
        <f t="shared" si="77"/>
        <v>0</v>
      </c>
      <c r="I290" s="13">
        <f t="shared" si="77"/>
        <v>0</v>
      </c>
      <c r="J290" s="13">
        <f t="shared" si="77"/>
        <v>0</v>
      </c>
      <c r="K290" s="13">
        <f t="shared" si="77"/>
        <v>0</v>
      </c>
      <c r="L290" s="13">
        <f t="shared" si="77"/>
        <v>0</v>
      </c>
      <c r="M290" s="13">
        <f t="shared" si="77"/>
        <v>0</v>
      </c>
      <c r="N290" s="13">
        <f t="shared" si="77"/>
        <v>0</v>
      </c>
      <c r="O290" s="13">
        <f t="shared" si="77"/>
        <v>0</v>
      </c>
      <c r="P290" s="13">
        <f t="shared" si="77"/>
        <v>0</v>
      </c>
      <c r="Q290" s="13">
        <f t="shared" si="77"/>
        <v>0</v>
      </c>
      <c r="R290" s="13">
        <f t="shared" si="77"/>
        <v>0</v>
      </c>
      <c r="S290" s="13">
        <f t="shared" si="77"/>
        <v>0</v>
      </c>
      <c r="T290" s="13">
        <f t="shared" si="77"/>
        <v>0</v>
      </c>
      <c r="U290" s="13">
        <f t="shared" si="77"/>
        <v>0</v>
      </c>
      <c r="V290" s="13">
        <f t="shared" si="77"/>
        <v>0</v>
      </c>
      <c r="W290" s="13">
        <f t="shared" si="77"/>
        <v>0</v>
      </c>
      <c r="X290" s="13">
        <f t="shared" si="77"/>
        <v>0</v>
      </c>
      <c r="Y290" s="13">
        <f t="shared" si="77"/>
        <v>0</v>
      </c>
      <c r="Z290" s="13">
        <f t="shared" si="77"/>
        <v>0</v>
      </c>
      <c r="AA290" s="13">
        <f t="shared" si="77"/>
        <v>0</v>
      </c>
    </row>
    <row r="291" spans="1:27" ht="16.5" customHeight="1">
      <c r="A291" s="8" t="s">
        <v>1764</v>
      </c>
      <c r="B291" s="9" t="s">
        <v>1329</v>
      </c>
      <c r="C291" s="13">
        <f>C292</f>
        <v>0</v>
      </c>
      <c r="D291" s="13">
        <f aca="true" t="shared" si="78" ref="D291:AA291">D292</f>
        <v>0</v>
      </c>
      <c r="E291" s="13">
        <f t="shared" si="78"/>
        <v>0</v>
      </c>
      <c r="F291" s="13">
        <f t="shared" si="78"/>
        <v>0</v>
      </c>
      <c r="G291" s="13">
        <f t="shared" si="78"/>
        <v>0</v>
      </c>
      <c r="H291" s="13">
        <f t="shared" si="78"/>
        <v>0</v>
      </c>
      <c r="I291" s="13">
        <f t="shared" si="78"/>
        <v>0</v>
      </c>
      <c r="J291" s="13">
        <f t="shared" si="78"/>
        <v>0</v>
      </c>
      <c r="K291" s="13">
        <f t="shared" si="78"/>
        <v>0</v>
      </c>
      <c r="L291" s="13">
        <f t="shared" si="78"/>
        <v>0</v>
      </c>
      <c r="M291" s="13">
        <f t="shared" si="78"/>
        <v>0</v>
      </c>
      <c r="N291" s="13">
        <f t="shared" si="78"/>
        <v>0</v>
      </c>
      <c r="O291" s="13">
        <f t="shared" si="78"/>
        <v>0</v>
      </c>
      <c r="P291" s="13">
        <f t="shared" si="78"/>
        <v>0</v>
      </c>
      <c r="Q291" s="13">
        <f t="shared" si="78"/>
        <v>0</v>
      </c>
      <c r="R291" s="13">
        <f t="shared" si="78"/>
        <v>0</v>
      </c>
      <c r="S291" s="13">
        <f t="shared" si="78"/>
        <v>0</v>
      </c>
      <c r="T291" s="13">
        <f t="shared" si="78"/>
        <v>0</v>
      </c>
      <c r="U291" s="13">
        <f t="shared" si="78"/>
        <v>0</v>
      </c>
      <c r="V291" s="13">
        <f t="shared" si="78"/>
        <v>0</v>
      </c>
      <c r="W291" s="13">
        <f t="shared" si="78"/>
        <v>0</v>
      </c>
      <c r="X291" s="13">
        <f t="shared" si="78"/>
        <v>0</v>
      </c>
      <c r="Y291" s="13">
        <f t="shared" si="78"/>
        <v>0</v>
      </c>
      <c r="Z291" s="13">
        <f t="shared" si="78"/>
        <v>0</v>
      </c>
      <c r="AA291" s="13">
        <f t="shared" si="78"/>
        <v>0</v>
      </c>
    </row>
    <row r="292" spans="1:27" ht="16.5" customHeight="1">
      <c r="A292" s="8" t="s">
        <v>1128</v>
      </c>
      <c r="B292" s="10" t="s">
        <v>241</v>
      </c>
      <c r="C292" s="14">
        <f>SUBTOTAL(9,D292:P292)</f>
        <v>0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5">
        <f>SUBTOTAL(9,R292:AA292)</f>
        <v>0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6.5" customHeight="1">
      <c r="A293" s="8" t="s">
        <v>1158</v>
      </c>
      <c r="B293" s="9" t="s">
        <v>1167</v>
      </c>
      <c r="C293" s="13">
        <f>C294</f>
        <v>0</v>
      </c>
      <c r="D293" s="13">
        <f aca="true" t="shared" si="79" ref="D293:AA293">D294</f>
        <v>0</v>
      </c>
      <c r="E293" s="13">
        <f t="shared" si="79"/>
        <v>0</v>
      </c>
      <c r="F293" s="13">
        <f t="shared" si="79"/>
        <v>0</v>
      </c>
      <c r="G293" s="13">
        <f t="shared" si="79"/>
        <v>0</v>
      </c>
      <c r="H293" s="13">
        <f t="shared" si="79"/>
        <v>0</v>
      </c>
      <c r="I293" s="13">
        <f t="shared" si="79"/>
        <v>0</v>
      </c>
      <c r="J293" s="13">
        <f t="shared" si="79"/>
        <v>0</v>
      </c>
      <c r="K293" s="13">
        <f t="shared" si="79"/>
        <v>0</v>
      </c>
      <c r="L293" s="13">
        <f t="shared" si="79"/>
        <v>0</v>
      </c>
      <c r="M293" s="13">
        <f t="shared" si="79"/>
        <v>0</v>
      </c>
      <c r="N293" s="13">
        <f t="shared" si="79"/>
        <v>0</v>
      </c>
      <c r="O293" s="13">
        <f t="shared" si="79"/>
        <v>0</v>
      </c>
      <c r="P293" s="13">
        <f t="shared" si="79"/>
        <v>0</v>
      </c>
      <c r="Q293" s="13">
        <f t="shared" si="79"/>
        <v>0</v>
      </c>
      <c r="R293" s="13">
        <f t="shared" si="79"/>
        <v>0</v>
      </c>
      <c r="S293" s="13">
        <f t="shared" si="79"/>
        <v>0</v>
      </c>
      <c r="T293" s="13">
        <f t="shared" si="79"/>
        <v>0</v>
      </c>
      <c r="U293" s="13">
        <f t="shared" si="79"/>
        <v>0</v>
      </c>
      <c r="V293" s="13">
        <f t="shared" si="79"/>
        <v>0</v>
      </c>
      <c r="W293" s="13">
        <f t="shared" si="79"/>
        <v>0</v>
      </c>
      <c r="X293" s="13">
        <f t="shared" si="79"/>
        <v>0</v>
      </c>
      <c r="Y293" s="13">
        <f t="shared" si="79"/>
        <v>0</v>
      </c>
      <c r="Z293" s="13">
        <f t="shared" si="79"/>
        <v>0</v>
      </c>
      <c r="AA293" s="13">
        <f t="shared" si="79"/>
        <v>0</v>
      </c>
    </row>
    <row r="294" spans="1:27" ht="16.5" customHeight="1">
      <c r="A294" s="8" t="s">
        <v>1778</v>
      </c>
      <c r="B294" s="10" t="s">
        <v>1878</v>
      </c>
      <c r="C294" s="14">
        <f>SUBTOTAL(9,D294:P294)</f>
        <v>0</v>
      </c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5">
        <f>SUBTOTAL(9,R294:AA294)</f>
        <v>0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6.5" customHeight="1">
      <c r="A295" s="8" t="s">
        <v>1777</v>
      </c>
      <c r="B295" s="9" t="s">
        <v>395</v>
      </c>
      <c r="C295" s="13">
        <f>C296</f>
        <v>0</v>
      </c>
      <c r="D295" s="13">
        <f aca="true" t="shared" si="80" ref="D295:AA295">D296</f>
        <v>0</v>
      </c>
      <c r="E295" s="13">
        <f t="shared" si="80"/>
        <v>0</v>
      </c>
      <c r="F295" s="13">
        <f t="shared" si="80"/>
        <v>0</v>
      </c>
      <c r="G295" s="13">
        <f t="shared" si="80"/>
        <v>0</v>
      </c>
      <c r="H295" s="13">
        <f t="shared" si="80"/>
        <v>0</v>
      </c>
      <c r="I295" s="13">
        <f t="shared" si="80"/>
        <v>0</v>
      </c>
      <c r="J295" s="13">
        <f t="shared" si="80"/>
        <v>0</v>
      </c>
      <c r="K295" s="13">
        <f t="shared" si="80"/>
        <v>0</v>
      </c>
      <c r="L295" s="13">
        <f t="shared" si="80"/>
        <v>0</v>
      </c>
      <c r="M295" s="13">
        <f t="shared" si="80"/>
        <v>0</v>
      </c>
      <c r="N295" s="13">
        <f t="shared" si="80"/>
        <v>0</v>
      </c>
      <c r="O295" s="13">
        <f t="shared" si="80"/>
        <v>0</v>
      </c>
      <c r="P295" s="13">
        <f t="shared" si="80"/>
        <v>0</v>
      </c>
      <c r="Q295" s="13">
        <f t="shared" si="80"/>
        <v>0</v>
      </c>
      <c r="R295" s="13">
        <f t="shared" si="80"/>
        <v>0</v>
      </c>
      <c r="S295" s="13">
        <f t="shared" si="80"/>
        <v>0</v>
      </c>
      <c r="T295" s="13">
        <f t="shared" si="80"/>
        <v>0</v>
      </c>
      <c r="U295" s="13">
        <f t="shared" si="80"/>
        <v>0</v>
      </c>
      <c r="V295" s="13">
        <f t="shared" si="80"/>
        <v>0</v>
      </c>
      <c r="W295" s="13">
        <f t="shared" si="80"/>
        <v>0</v>
      </c>
      <c r="X295" s="13">
        <f t="shared" si="80"/>
        <v>0</v>
      </c>
      <c r="Y295" s="13">
        <f t="shared" si="80"/>
        <v>0</v>
      </c>
      <c r="Z295" s="13">
        <f t="shared" si="80"/>
        <v>0</v>
      </c>
      <c r="AA295" s="13">
        <f t="shared" si="80"/>
        <v>0</v>
      </c>
    </row>
    <row r="296" spans="1:27" ht="16.5" customHeight="1">
      <c r="A296" s="8" t="s">
        <v>1276</v>
      </c>
      <c r="B296" s="10" t="s">
        <v>1776</v>
      </c>
      <c r="C296" s="14">
        <f>SUBTOTAL(9,D296:P296)</f>
        <v>0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5">
        <f>SUBTOTAL(9,R296:AA296)</f>
        <v>0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6.5" customHeight="1">
      <c r="A297" s="8" t="s">
        <v>2364</v>
      </c>
      <c r="B297" s="9" t="s">
        <v>765</v>
      </c>
      <c r="C297" s="13">
        <f>SUM(C298:C306)</f>
        <v>0</v>
      </c>
      <c r="D297" s="13">
        <f aca="true" t="shared" si="81" ref="D297:AA297">SUM(D298:D306)</f>
        <v>0</v>
      </c>
      <c r="E297" s="13">
        <f t="shared" si="81"/>
        <v>0</v>
      </c>
      <c r="F297" s="13">
        <f t="shared" si="81"/>
        <v>0</v>
      </c>
      <c r="G297" s="13">
        <f t="shared" si="81"/>
        <v>0</v>
      </c>
      <c r="H297" s="13">
        <f t="shared" si="81"/>
        <v>0</v>
      </c>
      <c r="I297" s="13">
        <f t="shared" si="81"/>
        <v>0</v>
      </c>
      <c r="J297" s="13">
        <f t="shared" si="81"/>
        <v>0</v>
      </c>
      <c r="K297" s="13">
        <f t="shared" si="81"/>
        <v>0</v>
      </c>
      <c r="L297" s="13">
        <f t="shared" si="81"/>
        <v>0</v>
      </c>
      <c r="M297" s="13">
        <f t="shared" si="81"/>
        <v>0</v>
      </c>
      <c r="N297" s="13">
        <f t="shared" si="81"/>
        <v>0</v>
      </c>
      <c r="O297" s="13">
        <f t="shared" si="81"/>
        <v>0</v>
      </c>
      <c r="P297" s="13">
        <f t="shared" si="81"/>
        <v>0</v>
      </c>
      <c r="Q297" s="13">
        <f t="shared" si="81"/>
        <v>0</v>
      </c>
      <c r="R297" s="13">
        <f t="shared" si="81"/>
        <v>0</v>
      </c>
      <c r="S297" s="13">
        <f t="shared" si="81"/>
        <v>0</v>
      </c>
      <c r="T297" s="13">
        <f t="shared" si="81"/>
        <v>0</v>
      </c>
      <c r="U297" s="13">
        <f t="shared" si="81"/>
        <v>0</v>
      </c>
      <c r="V297" s="13">
        <f t="shared" si="81"/>
        <v>0</v>
      </c>
      <c r="W297" s="13">
        <f t="shared" si="81"/>
        <v>0</v>
      </c>
      <c r="X297" s="13">
        <f t="shared" si="81"/>
        <v>0</v>
      </c>
      <c r="Y297" s="13">
        <f t="shared" si="81"/>
        <v>0</v>
      </c>
      <c r="Z297" s="13">
        <f t="shared" si="81"/>
        <v>0</v>
      </c>
      <c r="AA297" s="13">
        <f t="shared" si="81"/>
        <v>0</v>
      </c>
    </row>
    <row r="298" spans="1:27" ht="16.5" customHeight="1">
      <c r="A298" s="8" t="s">
        <v>1836</v>
      </c>
      <c r="B298" s="10" t="s">
        <v>316</v>
      </c>
      <c r="C298" s="14">
        <f aca="true" t="shared" si="82" ref="C298:C306">SUBTOTAL(9,D298:P298)</f>
        <v>0</v>
      </c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5">
        <f aca="true" t="shared" si="83" ref="Q298:Q306">SUBTOTAL(9,R298:AA298)</f>
        <v>0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6.5" customHeight="1">
      <c r="A299" s="8" t="s">
        <v>1241</v>
      </c>
      <c r="B299" s="10" t="s">
        <v>1317</v>
      </c>
      <c r="C299" s="14">
        <f t="shared" si="82"/>
        <v>0</v>
      </c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5">
        <f t="shared" si="83"/>
        <v>0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6.5" customHeight="1">
      <c r="A300" s="8" t="s">
        <v>626</v>
      </c>
      <c r="B300" s="10" t="s">
        <v>1780</v>
      </c>
      <c r="C300" s="14">
        <f t="shared" si="82"/>
        <v>0</v>
      </c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5">
        <f t="shared" si="83"/>
        <v>0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6.5" customHeight="1">
      <c r="A301" s="8" t="s">
        <v>4</v>
      </c>
      <c r="B301" s="10" t="s">
        <v>606</v>
      </c>
      <c r="C301" s="14">
        <f t="shared" si="82"/>
        <v>0</v>
      </c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5">
        <f t="shared" si="83"/>
        <v>0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6.5" customHeight="1">
      <c r="A302" s="8" t="s">
        <v>1845</v>
      </c>
      <c r="B302" s="10" t="s">
        <v>894</v>
      </c>
      <c r="C302" s="14">
        <f t="shared" si="82"/>
        <v>0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5">
        <f t="shared" si="83"/>
        <v>0</v>
      </c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6.5" customHeight="1">
      <c r="A303" s="8" t="s">
        <v>1246</v>
      </c>
      <c r="B303" s="10" t="s">
        <v>483</v>
      </c>
      <c r="C303" s="14">
        <f t="shared" si="82"/>
        <v>0</v>
      </c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5">
        <f t="shared" si="83"/>
        <v>0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6.5" customHeight="1">
      <c r="A304" s="8" t="s">
        <v>615</v>
      </c>
      <c r="B304" s="10" t="s">
        <v>1193</v>
      </c>
      <c r="C304" s="14">
        <f t="shared" si="82"/>
        <v>0</v>
      </c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5">
        <f t="shared" si="83"/>
        <v>0</v>
      </c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6.5" customHeight="1">
      <c r="A305" s="8" t="s">
        <v>3</v>
      </c>
      <c r="B305" s="10" t="s">
        <v>1431</v>
      </c>
      <c r="C305" s="14">
        <f t="shared" si="82"/>
        <v>0</v>
      </c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5">
        <f t="shared" si="83"/>
        <v>0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6.5" customHeight="1">
      <c r="A306" s="8" t="s">
        <v>157</v>
      </c>
      <c r="B306" s="10" t="s">
        <v>614</v>
      </c>
      <c r="C306" s="14">
        <f t="shared" si="82"/>
        <v>0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5">
        <f t="shared" si="83"/>
        <v>0</v>
      </c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6.5" customHeight="1">
      <c r="A307" s="8" t="s">
        <v>1010</v>
      </c>
      <c r="B307" s="9" t="s">
        <v>1372</v>
      </c>
      <c r="C307" s="13">
        <f>C308</f>
        <v>0</v>
      </c>
      <c r="D307" s="13">
        <f aca="true" t="shared" si="84" ref="D307:AA307">D308</f>
        <v>0</v>
      </c>
      <c r="E307" s="13">
        <f t="shared" si="84"/>
        <v>0</v>
      </c>
      <c r="F307" s="13">
        <f t="shared" si="84"/>
        <v>0</v>
      </c>
      <c r="G307" s="13">
        <f t="shared" si="84"/>
        <v>0</v>
      </c>
      <c r="H307" s="13">
        <f t="shared" si="84"/>
        <v>0</v>
      </c>
      <c r="I307" s="13">
        <f t="shared" si="84"/>
        <v>0</v>
      </c>
      <c r="J307" s="13">
        <f t="shared" si="84"/>
        <v>0</v>
      </c>
      <c r="K307" s="13">
        <f t="shared" si="84"/>
        <v>0</v>
      </c>
      <c r="L307" s="13">
        <f t="shared" si="84"/>
        <v>0</v>
      </c>
      <c r="M307" s="13">
        <f t="shared" si="84"/>
        <v>0</v>
      </c>
      <c r="N307" s="13">
        <f t="shared" si="84"/>
        <v>0</v>
      </c>
      <c r="O307" s="13">
        <f t="shared" si="84"/>
        <v>0</v>
      </c>
      <c r="P307" s="13">
        <f t="shared" si="84"/>
        <v>0</v>
      </c>
      <c r="Q307" s="13">
        <f t="shared" si="84"/>
        <v>0</v>
      </c>
      <c r="R307" s="13">
        <f t="shared" si="84"/>
        <v>0</v>
      </c>
      <c r="S307" s="13">
        <f t="shared" si="84"/>
        <v>0</v>
      </c>
      <c r="T307" s="13">
        <f t="shared" si="84"/>
        <v>0</v>
      </c>
      <c r="U307" s="13">
        <f t="shared" si="84"/>
        <v>0</v>
      </c>
      <c r="V307" s="13">
        <f t="shared" si="84"/>
        <v>0</v>
      </c>
      <c r="W307" s="13">
        <f t="shared" si="84"/>
        <v>0</v>
      </c>
      <c r="X307" s="13">
        <f t="shared" si="84"/>
        <v>0</v>
      </c>
      <c r="Y307" s="13">
        <f t="shared" si="84"/>
        <v>0</v>
      </c>
      <c r="Z307" s="13">
        <f t="shared" si="84"/>
        <v>0</v>
      </c>
      <c r="AA307" s="13">
        <f t="shared" si="84"/>
        <v>0</v>
      </c>
    </row>
    <row r="308" spans="1:27" ht="16.5" customHeight="1">
      <c r="A308" s="8" t="s">
        <v>126</v>
      </c>
      <c r="B308" s="10" t="s">
        <v>472</v>
      </c>
      <c r="C308" s="14">
        <f>SUBTOTAL(9,D308:P308)</f>
        <v>0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5">
        <f>SUBTOTAL(9,R308:AA308)</f>
        <v>0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6.5" customHeight="1">
      <c r="A309" s="8" t="s">
        <v>530</v>
      </c>
      <c r="B309" s="9" t="s">
        <v>557</v>
      </c>
      <c r="C309" s="13">
        <f>C310+C313+C322+C329+C337+C346+C362+C372+C382+C390+C396</f>
        <v>0</v>
      </c>
      <c r="D309" s="13">
        <f aca="true" t="shared" si="85" ref="D309:AA309">D310+D313+D322+D329+D337+D346+D362+D372+D382+D390+D396</f>
        <v>0</v>
      </c>
      <c r="E309" s="13">
        <f t="shared" si="85"/>
        <v>0</v>
      </c>
      <c r="F309" s="13">
        <f t="shared" si="85"/>
        <v>0</v>
      </c>
      <c r="G309" s="13">
        <f t="shared" si="85"/>
        <v>0</v>
      </c>
      <c r="H309" s="13">
        <f t="shared" si="85"/>
        <v>0</v>
      </c>
      <c r="I309" s="13">
        <f t="shared" si="85"/>
        <v>0</v>
      </c>
      <c r="J309" s="13">
        <f t="shared" si="85"/>
        <v>0</v>
      </c>
      <c r="K309" s="13">
        <f t="shared" si="85"/>
        <v>0</v>
      </c>
      <c r="L309" s="13">
        <f t="shared" si="85"/>
        <v>0</v>
      </c>
      <c r="M309" s="13">
        <f t="shared" si="85"/>
        <v>0</v>
      </c>
      <c r="N309" s="13">
        <f t="shared" si="85"/>
        <v>0</v>
      </c>
      <c r="O309" s="13">
        <f t="shared" si="85"/>
        <v>0</v>
      </c>
      <c r="P309" s="13">
        <f t="shared" si="85"/>
        <v>0</v>
      </c>
      <c r="Q309" s="13">
        <f t="shared" si="85"/>
        <v>0</v>
      </c>
      <c r="R309" s="13">
        <f t="shared" si="85"/>
        <v>0</v>
      </c>
      <c r="S309" s="13">
        <f t="shared" si="85"/>
        <v>0</v>
      </c>
      <c r="T309" s="13">
        <f t="shared" si="85"/>
        <v>0</v>
      </c>
      <c r="U309" s="13">
        <f t="shared" si="85"/>
        <v>0</v>
      </c>
      <c r="V309" s="13">
        <f t="shared" si="85"/>
        <v>0</v>
      </c>
      <c r="W309" s="13">
        <f t="shared" si="85"/>
        <v>0</v>
      </c>
      <c r="X309" s="13">
        <f t="shared" si="85"/>
        <v>0</v>
      </c>
      <c r="Y309" s="13">
        <f t="shared" si="85"/>
        <v>0</v>
      </c>
      <c r="Z309" s="13">
        <f t="shared" si="85"/>
        <v>0</v>
      </c>
      <c r="AA309" s="13">
        <f t="shared" si="85"/>
        <v>0</v>
      </c>
    </row>
    <row r="310" spans="1:27" ht="16.5" customHeight="1">
      <c r="A310" s="8" t="s">
        <v>125</v>
      </c>
      <c r="B310" s="9" t="s">
        <v>2327</v>
      </c>
      <c r="C310" s="13">
        <f>SUM(C311:C312)</f>
        <v>0</v>
      </c>
      <c r="D310" s="13">
        <f aca="true" t="shared" si="86" ref="D310:AA310">SUM(D311:D312)</f>
        <v>0</v>
      </c>
      <c r="E310" s="13">
        <f t="shared" si="86"/>
        <v>0</v>
      </c>
      <c r="F310" s="13">
        <f t="shared" si="86"/>
        <v>0</v>
      </c>
      <c r="G310" s="13">
        <f t="shared" si="86"/>
        <v>0</v>
      </c>
      <c r="H310" s="13">
        <f t="shared" si="86"/>
        <v>0</v>
      </c>
      <c r="I310" s="13">
        <f t="shared" si="86"/>
        <v>0</v>
      </c>
      <c r="J310" s="13">
        <f t="shared" si="86"/>
        <v>0</v>
      </c>
      <c r="K310" s="13">
        <f t="shared" si="86"/>
        <v>0</v>
      </c>
      <c r="L310" s="13">
        <f t="shared" si="86"/>
        <v>0</v>
      </c>
      <c r="M310" s="13">
        <f t="shared" si="86"/>
        <v>0</v>
      </c>
      <c r="N310" s="13">
        <f t="shared" si="86"/>
        <v>0</v>
      </c>
      <c r="O310" s="13">
        <f t="shared" si="86"/>
        <v>0</v>
      </c>
      <c r="P310" s="13">
        <f t="shared" si="86"/>
        <v>0</v>
      </c>
      <c r="Q310" s="13">
        <f t="shared" si="86"/>
        <v>0</v>
      </c>
      <c r="R310" s="13">
        <f t="shared" si="86"/>
        <v>0</v>
      </c>
      <c r="S310" s="13">
        <f t="shared" si="86"/>
        <v>0</v>
      </c>
      <c r="T310" s="13">
        <f t="shared" si="86"/>
        <v>0</v>
      </c>
      <c r="U310" s="13">
        <f t="shared" si="86"/>
        <v>0</v>
      </c>
      <c r="V310" s="13">
        <f t="shared" si="86"/>
        <v>0</v>
      </c>
      <c r="W310" s="13">
        <f t="shared" si="86"/>
        <v>0</v>
      </c>
      <c r="X310" s="13">
        <f t="shared" si="86"/>
        <v>0</v>
      </c>
      <c r="Y310" s="13">
        <f t="shared" si="86"/>
        <v>0</v>
      </c>
      <c r="Z310" s="13">
        <f t="shared" si="86"/>
        <v>0</v>
      </c>
      <c r="AA310" s="13">
        <f t="shared" si="86"/>
        <v>0</v>
      </c>
    </row>
    <row r="311" spans="1:27" ht="16.5" customHeight="1">
      <c r="A311" s="8" t="s">
        <v>810</v>
      </c>
      <c r="B311" s="10" t="s">
        <v>708</v>
      </c>
      <c r="C311" s="14">
        <f>SUBTOTAL(9,D311:P311)</f>
        <v>0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5">
        <f>SUBTOTAL(9,R311:AA311)</f>
        <v>0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6.5" customHeight="1">
      <c r="A312" s="8" t="s">
        <v>1258</v>
      </c>
      <c r="B312" s="10" t="s">
        <v>2089</v>
      </c>
      <c r="C312" s="14">
        <f>SUBTOTAL(9,D312:P312)</f>
        <v>0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5">
        <f>SUBTOTAL(9,R312:AA312)</f>
        <v>0</v>
      </c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6.5" customHeight="1">
      <c r="A313" s="8" t="s">
        <v>754</v>
      </c>
      <c r="B313" s="9" t="s">
        <v>1763</v>
      </c>
      <c r="C313" s="13">
        <f>SUM(C314:C321)</f>
        <v>0</v>
      </c>
      <c r="D313" s="13">
        <f aca="true" t="shared" si="87" ref="D313:AA313">SUM(D314:D321)</f>
        <v>0</v>
      </c>
      <c r="E313" s="13">
        <f t="shared" si="87"/>
        <v>0</v>
      </c>
      <c r="F313" s="13">
        <f t="shared" si="87"/>
        <v>0</v>
      </c>
      <c r="G313" s="13">
        <f t="shared" si="87"/>
        <v>0</v>
      </c>
      <c r="H313" s="13">
        <f t="shared" si="87"/>
        <v>0</v>
      </c>
      <c r="I313" s="13">
        <f t="shared" si="87"/>
        <v>0</v>
      </c>
      <c r="J313" s="13">
        <f t="shared" si="87"/>
        <v>0</v>
      </c>
      <c r="K313" s="13">
        <f t="shared" si="87"/>
        <v>0</v>
      </c>
      <c r="L313" s="13">
        <f t="shared" si="87"/>
        <v>0</v>
      </c>
      <c r="M313" s="13">
        <f t="shared" si="87"/>
        <v>0</v>
      </c>
      <c r="N313" s="13">
        <f t="shared" si="87"/>
        <v>0</v>
      </c>
      <c r="O313" s="13">
        <f t="shared" si="87"/>
        <v>0</v>
      </c>
      <c r="P313" s="13">
        <f t="shared" si="87"/>
        <v>0</v>
      </c>
      <c r="Q313" s="13">
        <f t="shared" si="87"/>
        <v>0</v>
      </c>
      <c r="R313" s="13">
        <f t="shared" si="87"/>
        <v>0</v>
      </c>
      <c r="S313" s="13">
        <f t="shared" si="87"/>
        <v>0</v>
      </c>
      <c r="T313" s="13">
        <f t="shared" si="87"/>
        <v>0</v>
      </c>
      <c r="U313" s="13">
        <f t="shared" si="87"/>
        <v>0</v>
      </c>
      <c r="V313" s="13">
        <f t="shared" si="87"/>
        <v>0</v>
      </c>
      <c r="W313" s="13">
        <f t="shared" si="87"/>
        <v>0</v>
      </c>
      <c r="X313" s="13">
        <f t="shared" si="87"/>
        <v>0</v>
      </c>
      <c r="Y313" s="13">
        <f t="shared" si="87"/>
        <v>0</v>
      </c>
      <c r="Z313" s="13">
        <f t="shared" si="87"/>
        <v>0</v>
      </c>
      <c r="AA313" s="13">
        <f t="shared" si="87"/>
        <v>0</v>
      </c>
    </row>
    <row r="314" spans="1:27" ht="16.5" customHeight="1">
      <c r="A314" s="8" t="s">
        <v>204</v>
      </c>
      <c r="B314" s="10" t="s">
        <v>385</v>
      </c>
      <c r="C314" s="14">
        <f aca="true" t="shared" si="88" ref="C314:C321">SUBTOTAL(9,D314:P314)</f>
        <v>0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5">
        <f aca="true" t="shared" si="89" ref="Q314:Q321">SUBTOTAL(9,R314:AA314)</f>
        <v>0</v>
      </c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6.5" customHeight="1">
      <c r="A315" s="8" t="s">
        <v>841</v>
      </c>
      <c r="B315" s="10" t="s">
        <v>643</v>
      </c>
      <c r="C315" s="14">
        <f t="shared" si="88"/>
        <v>0</v>
      </c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5">
        <f t="shared" si="89"/>
        <v>0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6.5" customHeight="1">
      <c r="A316" s="8" t="s">
        <v>1442</v>
      </c>
      <c r="B316" s="10" t="s">
        <v>851</v>
      </c>
      <c r="C316" s="14">
        <f t="shared" si="88"/>
        <v>0</v>
      </c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5">
        <f t="shared" si="89"/>
        <v>0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6.5" customHeight="1">
      <c r="A317" s="8" t="s">
        <v>694</v>
      </c>
      <c r="B317" s="10" t="s">
        <v>1820</v>
      </c>
      <c r="C317" s="14">
        <f t="shared" si="88"/>
        <v>0</v>
      </c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5">
        <f t="shared" si="89"/>
        <v>0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6.5" customHeight="1">
      <c r="A318" s="8" t="s">
        <v>1149</v>
      </c>
      <c r="B318" s="10" t="s">
        <v>482</v>
      </c>
      <c r="C318" s="14">
        <f t="shared" si="88"/>
        <v>0</v>
      </c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5">
        <f t="shared" si="89"/>
        <v>0</v>
      </c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6.5" customHeight="1">
      <c r="A319" s="8" t="s">
        <v>1741</v>
      </c>
      <c r="B319" s="10" t="s">
        <v>1100</v>
      </c>
      <c r="C319" s="14">
        <f t="shared" si="88"/>
        <v>0</v>
      </c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5">
        <f t="shared" si="89"/>
        <v>0</v>
      </c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6.5" customHeight="1">
      <c r="A320" s="8" t="s">
        <v>1901</v>
      </c>
      <c r="B320" s="10" t="s">
        <v>877</v>
      </c>
      <c r="C320" s="14">
        <f t="shared" si="88"/>
        <v>0</v>
      </c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5">
        <f t="shared" si="89"/>
        <v>0</v>
      </c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6.5" customHeight="1">
      <c r="A321" s="8" t="s">
        <v>1900</v>
      </c>
      <c r="B321" s="10" t="s">
        <v>63</v>
      </c>
      <c r="C321" s="14">
        <f t="shared" si="88"/>
        <v>0</v>
      </c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5">
        <f t="shared" si="89"/>
        <v>0</v>
      </c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6.5" customHeight="1">
      <c r="A322" s="8" t="s">
        <v>1349</v>
      </c>
      <c r="B322" s="9" t="s">
        <v>2414</v>
      </c>
      <c r="C322" s="13">
        <f>SUM(C323:C328)</f>
        <v>0</v>
      </c>
      <c r="D322" s="13">
        <f aca="true" t="shared" si="90" ref="D322:AA322">SUM(D323:D328)</f>
        <v>0</v>
      </c>
      <c r="E322" s="13">
        <f t="shared" si="90"/>
        <v>0</v>
      </c>
      <c r="F322" s="13">
        <f t="shared" si="90"/>
        <v>0</v>
      </c>
      <c r="G322" s="13">
        <f t="shared" si="90"/>
        <v>0</v>
      </c>
      <c r="H322" s="13">
        <f t="shared" si="90"/>
        <v>0</v>
      </c>
      <c r="I322" s="13">
        <f t="shared" si="90"/>
        <v>0</v>
      </c>
      <c r="J322" s="13">
        <f t="shared" si="90"/>
        <v>0</v>
      </c>
      <c r="K322" s="13">
        <f t="shared" si="90"/>
        <v>0</v>
      </c>
      <c r="L322" s="13">
        <f t="shared" si="90"/>
        <v>0</v>
      </c>
      <c r="M322" s="13">
        <f t="shared" si="90"/>
        <v>0</v>
      </c>
      <c r="N322" s="13">
        <f t="shared" si="90"/>
        <v>0</v>
      </c>
      <c r="O322" s="13">
        <f t="shared" si="90"/>
        <v>0</v>
      </c>
      <c r="P322" s="13">
        <f t="shared" si="90"/>
        <v>0</v>
      </c>
      <c r="Q322" s="13">
        <f t="shared" si="90"/>
        <v>0</v>
      </c>
      <c r="R322" s="13">
        <f t="shared" si="90"/>
        <v>0</v>
      </c>
      <c r="S322" s="13">
        <f t="shared" si="90"/>
        <v>0</v>
      </c>
      <c r="T322" s="13">
        <f t="shared" si="90"/>
        <v>0</v>
      </c>
      <c r="U322" s="13">
        <f t="shared" si="90"/>
        <v>0</v>
      </c>
      <c r="V322" s="13">
        <f t="shared" si="90"/>
        <v>0</v>
      </c>
      <c r="W322" s="13">
        <f t="shared" si="90"/>
        <v>0</v>
      </c>
      <c r="X322" s="13">
        <f t="shared" si="90"/>
        <v>0</v>
      </c>
      <c r="Y322" s="13">
        <f t="shared" si="90"/>
        <v>0</v>
      </c>
      <c r="Z322" s="13">
        <f t="shared" si="90"/>
        <v>0</v>
      </c>
      <c r="AA322" s="13">
        <f t="shared" si="90"/>
        <v>0</v>
      </c>
    </row>
    <row r="323" spans="1:27" ht="16.5" customHeight="1">
      <c r="A323" s="8" t="s">
        <v>382</v>
      </c>
      <c r="B323" s="10" t="s">
        <v>385</v>
      </c>
      <c r="C323" s="14">
        <f aca="true" t="shared" si="91" ref="C323:C328">SUBTOTAL(9,D323:P323)</f>
        <v>0</v>
      </c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5">
        <f aca="true" t="shared" si="92" ref="Q323:Q328">SUBTOTAL(9,R323:AA323)</f>
        <v>0</v>
      </c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6.5" customHeight="1">
      <c r="A324" s="8" t="s">
        <v>1023</v>
      </c>
      <c r="B324" s="10" t="s">
        <v>643</v>
      </c>
      <c r="C324" s="14">
        <f t="shared" si="91"/>
        <v>0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5">
        <f t="shared" si="92"/>
        <v>0</v>
      </c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6.5" customHeight="1">
      <c r="A325" s="8" t="s">
        <v>1642</v>
      </c>
      <c r="B325" s="10" t="s">
        <v>851</v>
      </c>
      <c r="C325" s="14">
        <f t="shared" si="91"/>
        <v>0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5">
        <f t="shared" si="92"/>
        <v>0</v>
      </c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6.5" customHeight="1">
      <c r="A326" s="8" t="s">
        <v>2230</v>
      </c>
      <c r="B326" s="10" t="s">
        <v>50</v>
      </c>
      <c r="C326" s="14">
        <f t="shared" si="91"/>
        <v>0</v>
      </c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5">
        <f t="shared" si="92"/>
        <v>0</v>
      </c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6.5" customHeight="1">
      <c r="A327" s="8" t="s">
        <v>2385</v>
      </c>
      <c r="B327" s="10" t="s">
        <v>877</v>
      </c>
      <c r="C327" s="14">
        <f t="shared" si="91"/>
        <v>0</v>
      </c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5">
        <f t="shared" si="92"/>
        <v>0</v>
      </c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6.5" customHeight="1">
      <c r="A328" s="8" t="s">
        <v>2384</v>
      </c>
      <c r="B328" s="10" t="s">
        <v>513</v>
      </c>
      <c r="C328" s="14">
        <f t="shared" si="91"/>
        <v>0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5">
        <f t="shared" si="92"/>
        <v>0</v>
      </c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6.5" customHeight="1">
      <c r="A329" s="8" t="s">
        <v>1943</v>
      </c>
      <c r="B329" s="9" t="s">
        <v>2316</v>
      </c>
      <c r="C329" s="13">
        <f>SUM(C330:C336)</f>
        <v>0</v>
      </c>
      <c r="D329" s="13">
        <f aca="true" t="shared" si="93" ref="D329:AA329">SUM(D330:D336)</f>
        <v>0</v>
      </c>
      <c r="E329" s="13">
        <f t="shared" si="93"/>
        <v>0</v>
      </c>
      <c r="F329" s="13">
        <f t="shared" si="93"/>
        <v>0</v>
      </c>
      <c r="G329" s="13">
        <f t="shared" si="93"/>
        <v>0</v>
      </c>
      <c r="H329" s="13">
        <f t="shared" si="93"/>
        <v>0</v>
      </c>
      <c r="I329" s="13">
        <f t="shared" si="93"/>
        <v>0</v>
      </c>
      <c r="J329" s="13">
        <f t="shared" si="93"/>
        <v>0</v>
      </c>
      <c r="K329" s="13">
        <f t="shared" si="93"/>
        <v>0</v>
      </c>
      <c r="L329" s="13">
        <f t="shared" si="93"/>
        <v>0</v>
      </c>
      <c r="M329" s="13">
        <f t="shared" si="93"/>
        <v>0</v>
      </c>
      <c r="N329" s="13">
        <f t="shared" si="93"/>
        <v>0</v>
      </c>
      <c r="O329" s="13">
        <f t="shared" si="93"/>
        <v>0</v>
      </c>
      <c r="P329" s="13">
        <f t="shared" si="93"/>
        <v>0</v>
      </c>
      <c r="Q329" s="13">
        <f t="shared" si="93"/>
        <v>0</v>
      </c>
      <c r="R329" s="13">
        <f t="shared" si="93"/>
        <v>0</v>
      </c>
      <c r="S329" s="13">
        <f t="shared" si="93"/>
        <v>0</v>
      </c>
      <c r="T329" s="13">
        <f t="shared" si="93"/>
        <v>0</v>
      </c>
      <c r="U329" s="13">
        <f t="shared" si="93"/>
        <v>0</v>
      </c>
      <c r="V329" s="13">
        <f t="shared" si="93"/>
        <v>0</v>
      </c>
      <c r="W329" s="13">
        <f t="shared" si="93"/>
        <v>0</v>
      </c>
      <c r="X329" s="13">
        <f t="shared" si="93"/>
        <v>0</v>
      </c>
      <c r="Y329" s="13">
        <f t="shared" si="93"/>
        <v>0</v>
      </c>
      <c r="Z329" s="13">
        <f t="shared" si="93"/>
        <v>0</v>
      </c>
      <c r="AA329" s="13">
        <f t="shared" si="93"/>
        <v>0</v>
      </c>
    </row>
    <row r="330" spans="1:27" ht="16.5" customHeight="1">
      <c r="A330" s="8" t="s">
        <v>1527</v>
      </c>
      <c r="B330" s="10" t="s">
        <v>385</v>
      </c>
      <c r="C330" s="14">
        <f aca="true" t="shared" si="94" ref="C330:C336">SUBTOTAL(9,D330:P330)</f>
        <v>0</v>
      </c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5">
        <f aca="true" t="shared" si="95" ref="Q330:Q336">SUBTOTAL(9,R330:AA330)</f>
        <v>0</v>
      </c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6.5" customHeight="1">
      <c r="A331" s="8" t="s">
        <v>2116</v>
      </c>
      <c r="B331" s="10" t="s">
        <v>643</v>
      </c>
      <c r="C331" s="14">
        <f t="shared" si="94"/>
        <v>0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5">
        <f t="shared" si="95"/>
        <v>0</v>
      </c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6.5" customHeight="1">
      <c r="A332" s="8" t="s">
        <v>269</v>
      </c>
      <c r="B332" s="10" t="s">
        <v>851</v>
      </c>
      <c r="C332" s="14">
        <f t="shared" si="94"/>
        <v>0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5">
        <f t="shared" si="95"/>
        <v>0</v>
      </c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6.5" customHeight="1">
      <c r="A333" s="8" t="s">
        <v>1520</v>
      </c>
      <c r="B333" s="10" t="s">
        <v>325</v>
      </c>
      <c r="C333" s="14">
        <f t="shared" si="94"/>
        <v>0</v>
      </c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5">
        <f t="shared" si="95"/>
        <v>0</v>
      </c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6.5" customHeight="1">
      <c r="A334" s="8" t="s">
        <v>138</v>
      </c>
      <c r="B334" s="10" t="s">
        <v>1358</v>
      </c>
      <c r="C334" s="14">
        <f t="shared" si="94"/>
        <v>0</v>
      </c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5">
        <f t="shared" si="95"/>
        <v>0</v>
      </c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6.5" customHeight="1">
      <c r="A335" s="8" t="s">
        <v>764</v>
      </c>
      <c r="B335" s="10" t="s">
        <v>877</v>
      </c>
      <c r="C335" s="14">
        <f t="shared" si="94"/>
        <v>0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5">
        <f t="shared" si="95"/>
        <v>0</v>
      </c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6.5" customHeight="1">
      <c r="A336" s="8" t="s">
        <v>763</v>
      </c>
      <c r="B336" s="10" t="s">
        <v>2134</v>
      </c>
      <c r="C336" s="14">
        <f t="shared" si="94"/>
        <v>0</v>
      </c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5">
        <f t="shared" si="95"/>
        <v>0</v>
      </c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6.5" customHeight="1">
      <c r="A337" s="8" t="s">
        <v>120</v>
      </c>
      <c r="B337" s="9" t="s">
        <v>1079</v>
      </c>
      <c r="C337" s="13">
        <f>SUM(C338:C345)</f>
        <v>0</v>
      </c>
      <c r="D337" s="13">
        <f aca="true" t="shared" si="96" ref="D337:AA337">SUM(D338:D345)</f>
        <v>0</v>
      </c>
      <c r="E337" s="13">
        <f t="shared" si="96"/>
        <v>0</v>
      </c>
      <c r="F337" s="13">
        <f t="shared" si="96"/>
        <v>0</v>
      </c>
      <c r="G337" s="13">
        <f t="shared" si="96"/>
        <v>0</v>
      </c>
      <c r="H337" s="13">
        <f t="shared" si="96"/>
        <v>0</v>
      </c>
      <c r="I337" s="13">
        <f t="shared" si="96"/>
        <v>0</v>
      </c>
      <c r="J337" s="13">
        <f t="shared" si="96"/>
        <v>0</v>
      </c>
      <c r="K337" s="13">
        <f t="shared" si="96"/>
        <v>0</v>
      </c>
      <c r="L337" s="13">
        <f t="shared" si="96"/>
        <v>0</v>
      </c>
      <c r="M337" s="13">
        <f t="shared" si="96"/>
        <v>0</v>
      </c>
      <c r="N337" s="13">
        <f t="shared" si="96"/>
        <v>0</v>
      </c>
      <c r="O337" s="13">
        <f t="shared" si="96"/>
        <v>0</v>
      </c>
      <c r="P337" s="13">
        <f t="shared" si="96"/>
        <v>0</v>
      </c>
      <c r="Q337" s="13">
        <f t="shared" si="96"/>
        <v>0</v>
      </c>
      <c r="R337" s="13">
        <f t="shared" si="96"/>
        <v>0</v>
      </c>
      <c r="S337" s="13">
        <f t="shared" si="96"/>
        <v>0</v>
      </c>
      <c r="T337" s="13">
        <f t="shared" si="96"/>
        <v>0</v>
      </c>
      <c r="U337" s="13">
        <f t="shared" si="96"/>
        <v>0</v>
      </c>
      <c r="V337" s="13">
        <f t="shared" si="96"/>
        <v>0</v>
      </c>
      <c r="W337" s="13">
        <f t="shared" si="96"/>
        <v>0</v>
      </c>
      <c r="X337" s="13">
        <f t="shared" si="96"/>
        <v>0</v>
      </c>
      <c r="Y337" s="13">
        <f t="shared" si="96"/>
        <v>0</v>
      </c>
      <c r="Z337" s="13">
        <f t="shared" si="96"/>
        <v>0</v>
      </c>
      <c r="AA337" s="13">
        <f t="shared" si="96"/>
        <v>0</v>
      </c>
    </row>
    <row r="338" spans="1:27" ht="16.5" customHeight="1">
      <c r="A338" s="8" t="s">
        <v>1554</v>
      </c>
      <c r="B338" s="10" t="s">
        <v>385</v>
      </c>
      <c r="C338" s="14">
        <f aca="true" t="shared" si="97" ref="C338:C345">SUBTOTAL(9,D338:P338)</f>
        <v>0</v>
      </c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5">
        <f aca="true" t="shared" si="98" ref="Q338:Q345">SUBTOTAL(9,R338:AA338)</f>
        <v>0</v>
      </c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6.5" customHeight="1">
      <c r="A339" s="8" t="s">
        <v>2147</v>
      </c>
      <c r="B339" s="10" t="s">
        <v>643</v>
      </c>
      <c r="C339" s="14">
        <f t="shared" si="97"/>
        <v>0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5">
        <f t="shared" si="98"/>
        <v>0</v>
      </c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6.5" customHeight="1">
      <c r="A340" s="8" t="s">
        <v>315</v>
      </c>
      <c r="B340" s="10" t="s">
        <v>851</v>
      </c>
      <c r="C340" s="14">
        <f t="shared" si="97"/>
        <v>0</v>
      </c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5">
        <f t="shared" si="98"/>
        <v>0</v>
      </c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6.5" customHeight="1">
      <c r="A341" s="8" t="s">
        <v>941</v>
      </c>
      <c r="B341" s="10" t="s">
        <v>1316</v>
      </c>
      <c r="C341" s="14">
        <f t="shared" si="97"/>
        <v>0</v>
      </c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5">
        <f t="shared" si="98"/>
        <v>0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6.5" customHeight="1">
      <c r="A342" s="8" t="s">
        <v>1562</v>
      </c>
      <c r="B342" s="10" t="s">
        <v>593</v>
      </c>
      <c r="C342" s="14">
        <f t="shared" si="97"/>
        <v>0</v>
      </c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5">
        <f t="shared" si="98"/>
        <v>0</v>
      </c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6.5" customHeight="1">
      <c r="A343" s="8" t="s">
        <v>2153</v>
      </c>
      <c r="B343" s="10" t="s">
        <v>1419</v>
      </c>
      <c r="C343" s="14">
        <f t="shared" si="97"/>
        <v>0</v>
      </c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5">
        <f t="shared" si="98"/>
        <v>0</v>
      </c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6.5" customHeight="1">
      <c r="A344" s="8" t="s">
        <v>1111</v>
      </c>
      <c r="B344" s="10" t="s">
        <v>877</v>
      </c>
      <c r="C344" s="14">
        <f t="shared" si="97"/>
        <v>0</v>
      </c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5">
        <f t="shared" si="98"/>
        <v>0</v>
      </c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6.5" customHeight="1">
      <c r="A345" s="8" t="s">
        <v>1110</v>
      </c>
      <c r="B345" s="10" t="s">
        <v>2043</v>
      </c>
      <c r="C345" s="14">
        <f t="shared" si="97"/>
        <v>0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5">
        <f t="shared" si="98"/>
        <v>0</v>
      </c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6.5" customHeight="1">
      <c r="A346" s="8" t="s">
        <v>745</v>
      </c>
      <c r="B346" s="9" t="s">
        <v>2259</v>
      </c>
      <c r="C346" s="13">
        <f>SUM(C347:C361)</f>
        <v>0</v>
      </c>
      <c r="D346" s="13">
        <f aca="true" t="shared" si="99" ref="D346:AA346">SUM(D347:D361)</f>
        <v>0</v>
      </c>
      <c r="E346" s="13">
        <f t="shared" si="99"/>
        <v>0</v>
      </c>
      <c r="F346" s="13">
        <f t="shared" si="99"/>
        <v>0</v>
      </c>
      <c r="G346" s="13">
        <f t="shared" si="99"/>
        <v>0</v>
      </c>
      <c r="H346" s="13">
        <f t="shared" si="99"/>
        <v>0</v>
      </c>
      <c r="I346" s="13">
        <f t="shared" si="99"/>
        <v>0</v>
      </c>
      <c r="J346" s="13">
        <f t="shared" si="99"/>
        <v>0</v>
      </c>
      <c r="K346" s="13">
        <f t="shared" si="99"/>
        <v>0</v>
      </c>
      <c r="L346" s="13">
        <f t="shared" si="99"/>
        <v>0</v>
      </c>
      <c r="M346" s="13">
        <f t="shared" si="99"/>
        <v>0</v>
      </c>
      <c r="N346" s="13">
        <f t="shared" si="99"/>
        <v>0</v>
      </c>
      <c r="O346" s="13">
        <f t="shared" si="99"/>
        <v>0</v>
      </c>
      <c r="P346" s="13">
        <f t="shared" si="99"/>
        <v>0</v>
      </c>
      <c r="Q346" s="13">
        <f t="shared" si="99"/>
        <v>0</v>
      </c>
      <c r="R346" s="13">
        <f t="shared" si="99"/>
        <v>0</v>
      </c>
      <c r="S346" s="13">
        <f t="shared" si="99"/>
        <v>0</v>
      </c>
      <c r="T346" s="13">
        <f t="shared" si="99"/>
        <v>0</v>
      </c>
      <c r="U346" s="13">
        <f t="shared" si="99"/>
        <v>0</v>
      </c>
      <c r="V346" s="13">
        <f t="shared" si="99"/>
        <v>0</v>
      </c>
      <c r="W346" s="13">
        <f t="shared" si="99"/>
        <v>0</v>
      </c>
      <c r="X346" s="13">
        <f t="shared" si="99"/>
        <v>0</v>
      </c>
      <c r="Y346" s="13">
        <f t="shared" si="99"/>
        <v>0</v>
      </c>
      <c r="Z346" s="13">
        <f t="shared" si="99"/>
        <v>0</v>
      </c>
      <c r="AA346" s="13">
        <f t="shared" si="99"/>
        <v>0</v>
      </c>
    </row>
    <row r="347" spans="1:27" ht="16.5" customHeight="1">
      <c r="A347" s="8" t="s">
        <v>2186</v>
      </c>
      <c r="B347" s="10" t="s">
        <v>385</v>
      </c>
      <c r="C347" s="14">
        <f aca="true" t="shared" si="100" ref="C347:C361">SUBTOTAL(9,D347:P347)</f>
        <v>0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5">
        <f aca="true" t="shared" si="101" ref="Q347:Q361">SUBTOTAL(9,R347:AA347)</f>
        <v>0</v>
      </c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6.5" customHeight="1">
      <c r="A348" s="8" t="s">
        <v>1584</v>
      </c>
      <c r="B348" s="10" t="s">
        <v>643</v>
      </c>
      <c r="C348" s="14">
        <f t="shared" si="100"/>
        <v>0</v>
      </c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5">
        <f t="shared" si="101"/>
        <v>0</v>
      </c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6.5" customHeight="1">
      <c r="A349" s="8" t="s">
        <v>991</v>
      </c>
      <c r="B349" s="10" t="s">
        <v>851</v>
      </c>
      <c r="C349" s="14">
        <f t="shared" si="100"/>
        <v>0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5">
        <f t="shared" si="101"/>
        <v>0</v>
      </c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6.5" customHeight="1">
      <c r="A350" s="8" t="s">
        <v>346</v>
      </c>
      <c r="B350" s="10" t="s">
        <v>1217</v>
      </c>
      <c r="C350" s="14">
        <f t="shared" si="100"/>
        <v>0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5">
        <f t="shared" si="101"/>
        <v>0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6.5" customHeight="1">
      <c r="A351" s="8" t="s">
        <v>2197</v>
      </c>
      <c r="B351" s="10" t="s">
        <v>324</v>
      </c>
      <c r="C351" s="14">
        <f t="shared" si="100"/>
        <v>0</v>
      </c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5">
        <f t="shared" si="101"/>
        <v>0</v>
      </c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6.5" customHeight="1">
      <c r="A352" s="8" t="s">
        <v>1594</v>
      </c>
      <c r="B352" s="10" t="s">
        <v>1315</v>
      </c>
      <c r="C352" s="14">
        <f t="shared" si="100"/>
        <v>0</v>
      </c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5">
        <f t="shared" si="101"/>
        <v>0</v>
      </c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6.5" customHeight="1">
      <c r="A353" s="8" t="s">
        <v>983</v>
      </c>
      <c r="B353" s="10" t="s">
        <v>1148</v>
      </c>
      <c r="C353" s="14">
        <f t="shared" si="100"/>
        <v>0</v>
      </c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5">
        <f t="shared" si="101"/>
        <v>0</v>
      </c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6.5" customHeight="1">
      <c r="A354" s="8" t="s">
        <v>345</v>
      </c>
      <c r="B354" s="10" t="s">
        <v>1481</v>
      </c>
      <c r="C354" s="14">
        <f t="shared" si="100"/>
        <v>0</v>
      </c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5">
        <f t="shared" si="101"/>
        <v>0</v>
      </c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6.5" customHeight="1">
      <c r="A355" s="8" t="s">
        <v>2196</v>
      </c>
      <c r="B355" s="10" t="s">
        <v>2088</v>
      </c>
      <c r="C355" s="14">
        <f t="shared" si="100"/>
        <v>0</v>
      </c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5">
        <f t="shared" si="101"/>
        <v>0</v>
      </c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6.5" customHeight="1">
      <c r="A356" s="8" t="s">
        <v>1138</v>
      </c>
      <c r="B356" s="10" t="s">
        <v>523</v>
      </c>
      <c r="C356" s="14">
        <f t="shared" si="100"/>
        <v>0</v>
      </c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5">
        <f t="shared" si="101"/>
        <v>0</v>
      </c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6.5" customHeight="1">
      <c r="A357" s="8" t="s">
        <v>1756</v>
      </c>
      <c r="B357" s="10" t="s">
        <v>148</v>
      </c>
      <c r="C357" s="14">
        <f t="shared" si="100"/>
        <v>0</v>
      </c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5">
        <f t="shared" si="101"/>
        <v>0</v>
      </c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6.5" customHeight="1">
      <c r="A358" s="8" t="s">
        <v>2343</v>
      </c>
      <c r="B358" s="10" t="s">
        <v>1045</v>
      </c>
      <c r="C358" s="14">
        <f t="shared" si="100"/>
        <v>0</v>
      </c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5">
        <f t="shared" si="101"/>
        <v>0</v>
      </c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6.5" customHeight="1">
      <c r="A359" s="8" t="s">
        <v>512</v>
      </c>
      <c r="B359" s="10" t="s">
        <v>1820</v>
      </c>
      <c r="C359" s="14">
        <f t="shared" si="100"/>
        <v>0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5">
        <f t="shared" si="101"/>
        <v>0</v>
      </c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6.5" customHeight="1">
      <c r="A360" s="8" t="s">
        <v>522</v>
      </c>
      <c r="B360" s="10" t="s">
        <v>877</v>
      </c>
      <c r="C360" s="14">
        <f t="shared" si="100"/>
        <v>0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5">
        <f t="shared" si="101"/>
        <v>0</v>
      </c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6.5" customHeight="1">
      <c r="A361" s="8" t="s">
        <v>521</v>
      </c>
      <c r="B361" s="10" t="s">
        <v>1302</v>
      </c>
      <c r="C361" s="14">
        <f t="shared" si="100"/>
        <v>0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5">
        <f t="shared" si="101"/>
        <v>0</v>
      </c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6.5" customHeight="1">
      <c r="A362" s="8" t="s">
        <v>1357</v>
      </c>
      <c r="B362" s="9" t="s">
        <v>580</v>
      </c>
      <c r="C362" s="13">
        <f>SUM(C363:C371)</f>
        <v>0</v>
      </c>
      <c r="D362" s="13">
        <f aca="true" t="shared" si="102" ref="D362:AA362">SUM(D363:D371)</f>
        <v>0</v>
      </c>
      <c r="E362" s="13">
        <f t="shared" si="102"/>
        <v>0</v>
      </c>
      <c r="F362" s="13">
        <f t="shared" si="102"/>
        <v>0</v>
      </c>
      <c r="G362" s="13">
        <f t="shared" si="102"/>
        <v>0</v>
      </c>
      <c r="H362" s="13">
        <f t="shared" si="102"/>
        <v>0</v>
      </c>
      <c r="I362" s="13">
        <f t="shared" si="102"/>
        <v>0</v>
      </c>
      <c r="J362" s="13">
        <f t="shared" si="102"/>
        <v>0</v>
      </c>
      <c r="K362" s="13">
        <f t="shared" si="102"/>
        <v>0</v>
      </c>
      <c r="L362" s="13">
        <f t="shared" si="102"/>
        <v>0</v>
      </c>
      <c r="M362" s="13">
        <f t="shared" si="102"/>
        <v>0</v>
      </c>
      <c r="N362" s="13">
        <f t="shared" si="102"/>
        <v>0</v>
      </c>
      <c r="O362" s="13">
        <f t="shared" si="102"/>
        <v>0</v>
      </c>
      <c r="P362" s="13">
        <f t="shared" si="102"/>
        <v>0</v>
      </c>
      <c r="Q362" s="13">
        <f t="shared" si="102"/>
        <v>0</v>
      </c>
      <c r="R362" s="13">
        <f t="shared" si="102"/>
        <v>0</v>
      </c>
      <c r="S362" s="13">
        <f t="shared" si="102"/>
        <v>0</v>
      </c>
      <c r="T362" s="13">
        <f t="shared" si="102"/>
        <v>0</v>
      </c>
      <c r="U362" s="13">
        <f t="shared" si="102"/>
        <v>0</v>
      </c>
      <c r="V362" s="13">
        <f t="shared" si="102"/>
        <v>0</v>
      </c>
      <c r="W362" s="13">
        <f t="shared" si="102"/>
        <v>0</v>
      </c>
      <c r="X362" s="13">
        <f t="shared" si="102"/>
        <v>0</v>
      </c>
      <c r="Y362" s="13">
        <f t="shared" si="102"/>
        <v>0</v>
      </c>
      <c r="Z362" s="13">
        <f t="shared" si="102"/>
        <v>0</v>
      </c>
      <c r="AA362" s="13">
        <f t="shared" si="102"/>
        <v>0</v>
      </c>
    </row>
    <row r="363" spans="1:27" ht="16.5" customHeight="1">
      <c r="A363" s="8" t="s">
        <v>2078</v>
      </c>
      <c r="B363" s="10" t="s">
        <v>385</v>
      </c>
      <c r="C363" s="14">
        <f aca="true" t="shared" si="103" ref="C363:C371">SUBTOTAL(9,D363:P363)</f>
        <v>0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5">
        <f aca="true" t="shared" si="104" ref="Q363:Q371">SUBTOTAL(9,R363:AA363)</f>
        <v>0</v>
      </c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6.5" customHeight="1">
      <c r="A364" s="8" t="s">
        <v>1495</v>
      </c>
      <c r="B364" s="10" t="s">
        <v>643</v>
      </c>
      <c r="C364" s="14">
        <f t="shared" si="103"/>
        <v>0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5">
        <f t="shared" si="104"/>
        <v>0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6.5" customHeight="1">
      <c r="A365" s="8" t="s">
        <v>866</v>
      </c>
      <c r="B365" s="10" t="s">
        <v>851</v>
      </c>
      <c r="C365" s="14">
        <f t="shared" si="103"/>
        <v>0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5">
        <f t="shared" si="104"/>
        <v>0</v>
      </c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6.5" customHeight="1">
      <c r="A366" s="8" t="s">
        <v>240</v>
      </c>
      <c r="B366" s="10" t="s">
        <v>1740</v>
      </c>
      <c r="C366" s="14">
        <f t="shared" si="103"/>
        <v>0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5">
        <f t="shared" si="104"/>
        <v>0</v>
      </c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6.5" customHeight="1">
      <c r="A367" s="8" t="s">
        <v>2061</v>
      </c>
      <c r="B367" s="10" t="s">
        <v>809</v>
      </c>
      <c r="C367" s="14">
        <f t="shared" si="103"/>
        <v>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5">
        <f t="shared" si="104"/>
        <v>0</v>
      </c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6.5" customHeight="1">
      <c r="A368" s="8" t="s">
        <v>1480</v>
      </c>
      <c r="B368" s="10" t="s">
        <v>1059</v>
      </c>
      <c r="C368" s="14">
        <f t="shared" si="103"/>
        <v>0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5">
        <f t="shared" si="104"/>
        <v>0</v>
      </c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6.5" customHeight="1">
      <c r="A369" s="8" t="s">
        <v>874</v>
      </c>
      <c r="B369" s="10" t="s">
        <v>1820</v>
      </c>
      <c r="C369" s="14">
        <f t="shared" si="103"/>
        <v>0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5">
        <f t="shared" si="104"/>
        <v>0</v>
      </c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6.5" customHeight="1">
      <c r="A370" s="8" t="s">
        <v>106</v>
      </c>
      <c r="B370" s="10" t="s">
        <v>877</v>
      </c>
      <c r="C370" s="14">
        <f t="shared" si="103"/>
        <v>0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5">
        <f t="shared" si="104"/>
        <v>0</v>
      </c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6.5" customHeight="1">
      <c r="A371" s="8" t="s">
        <v>105</v>
      </c>
      <c r="B371" s="10" t="s">
        <v>1384</v>
      </c>
      <c r="C371" s="14">
        <f t="shared" si="103"/>
        <v>0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5">
        <f t="shared" si="104"/>
        <v>0</v>
      </c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6.5" customHeight="1">
      <c r="A372" s="8" t="s">
        <v>1942</v>
      </c>
      <c r="B372" s="9" t="s">
        <v>1775</v>
      </c>
      <c r="C372" s="13">
        <f>SUM(C373:C381)</f>
        <v>0</v>
      </c>
      <c r="D372" s="13">
        <f aca="true" t="shared" si="105" ref="D372:AA372">SUM(D373:D381)</f>
        <v>0</v>
      </c>
      <c r="E372" s="13">
        <f t="shared" si="105"/>
        <v>0</v>
      </c>
      <c r="F372" s="13">
        <f t="shared" si="105"/>
        <v>0</v>
      </c>
      <c r="G372" s="13">
        <f t="shared" si="105"/>
        <v>0</v>
      </c>
      <c r="H372" s="13">
        <f t="shared" si="105"/>
        <v>0</v>
      </c>
      <c r="I372" s="13">
        <f t="shared" si="105"/>
        <v>0</v>
      </c>
      <c r="J372" s="13">
        <f t="shared" si="105"/>
        <v>0</v>
      </c>
      <c r="K372" s="13">
        <f t="shared" si="105"/>
        <v>0</v>
      </c>
      <c r="L372" s="13">
        <f t="shared" si="105"/>
        <v>0</v>
      </c>
      <c r="M372" s="13">
        <f t="shared" si="105"/>
        <v>0</v>
      </c>
      <c r="N372" s="13">
        <f t="shared" si="105"/>
        <v>0</v>
      </c>
      <c r="O372" s="13">
        <f t="shared" si="105"/>
        <v>0</v>
      </c>
      <c r="P372" s="13">
        <f t="shared" si="105"/>
        <v>0</v>
      </c>
      <c r="Q372" s="13">
        <f t="shared" si="105"/>
        <v>0</v>
      </c>
      <c r="R372" s="13">
        <f t="shared" si="105"/>
        <v>0</v>
      </c>
      <c r="S372" s="13">
        <f t="shared" si="105"/>
        <v>0</v>
      </c>
      <c r="T372" s="13">
        <f t="shared" si="105"/>
        <v>0</v>
      </c>
      <c r="U372" s="13">
        <f t="shared" si="105"/>
        <v>0</v>
      </c>
      <c r="V372" s="13">
        <f t="shared" si="105"/>
        <v>0</v>
      </c>
      <c r="W372" s="13">
        <f t="shared" si="105"/>
        <v>0</v>
      </c>
      <c r="X372" s="13">
        <f t="shared" si="105"/>
        <v>0</v>
      </c>
      <c r="Y372" s="13">
        <f t="shared" si="105"/>
        <v>0</v>
      </c>
      <c r="Z372" s="13">
        <f t="shared" si="105"/>
        <v>0</v>
      </c>
      <c r="AA372" s="13">
        <f t="shared" si="105"/>
        <v>0</v>
      </c>
    </row>
    <row r="373" spans="1:27" ht="16.5" customHeight="1">
      <c r="A373" s="8" t="s">
        <v>1383</v>
      </c>
      <c r="B373" s="10" t="s">
        <v>385</v>
      </c>
      <c r="C373" s="14">
        <f aca="true" t="shared" si="106" ref="C373:C381">SUBTOTAL(9,D373:P373)</f>
        <v>0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5">
        <f aca="true" t="shared" si="107" ref="Q373:Q381">SUBTOTAL(9,R373:AA373)</f>
        <v>0</v>
      </c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6.5" customHeight="1">
      <c r="A374" s="8" t="s">
        <v>1960</v>
      </c>
      <c r="B374" s="10" t="s">
        <v>643</v>
      </c>
      <c r="C374" s="14">
        <f t="shared" si="106"/>
        <v>0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5">
        <f t="shared" si="107"/>
        <v>0</v>
      </c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6.5" customHeight="1">
      <c r="A375" s="8" t="s">
        <v>133</v>
      </c>
      <c r="B375" s="10" t="s">
        <v>851</v>
      </c>
      <c r="C375" s="14">
        <f t="shared" si="106"/>
        <v>0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5">
        <f t="shared" si="107"/>
        <v>0</v>
      </c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6.5" customHeight="1">
      <c r="A376" s="8" t="s">
        <v>770</v>
      </c>
      <c r="B376" s="10" t="s">
        <v>919</v>
      </c>
      <c r="C376" s="14">
        <f t="shared" si="106"/>
        <v>0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5">
        <f t="shared" si="107"/>
        <v>0</v>
      </c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6.5" customHeight="1">
      <c r="A377" s="8" t="s">
        <v>1371</v>
      </c>
      <c r="B377" s="10" t="s">
        <v>96</v>
      </c>
      <c r="C377" s="14">
        <f t="shared" si="106"/>
        <v>0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5">
        <f t="shared" si="107"/>
        <v>0</v>
      </c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6.5" customHeight="1">
      <c r="A378" s="8" t="s">
        <v>1951</v>
      </c>
      <c r="B378" s="10" t="s">
        <v>2404</v>
      </c>
      <c r="C378" s="14">
        <f t="shared" si="106"/>
        <v>0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5">
        <f t="shared" si="107"/>
        <v>0</v>
      </c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6.5" customHeight="1">
      <c r="A379" s="8" t="s">
        <v>137</v>
      </c>
      <c r="B379" s="10" t="s">
        <v>1820</v>
      </c>
      <c r="C379" s="14">
        <f t="shared" si="106"/>
        <v>0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5">
        <f t="shared" si="107"/>
        <v>0</v>
      </c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6.5" customHeight="1">
      <c r="A380" s="8" t="s">
        <v>908</v>
      </c>
      <c r="B380" s="10" t="s">
        <v>877</v>
      </c>
      <c r="C380" s="14">
        <f t="shared" si="106"/>
        <v>0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5">
        <f t="shared" si="107"/>
        <v>0</v>
      </c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6.5" customHeight="1">
      <c r="A381" s="8" t="s">
        <v>907</v>
      </c>
      <c r="B381" s="10" t="s">
        <v>2374</v>
      </c>
      <c r="C381" s="14">
        <f t="shared" si="106"/>
        <v>0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5">
        <f t="shared" si="107"/>
        <v>0</v>
      </c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6.5" customHeight="1">
      <c r="A382" s="8" t="s">
        <v>119</v>
      </c>
      <c r="B382" s="9" t="s">
        <v>579</v>
      </c>
      <c r="C382" s="13">
        <f>SUM(C383:C389)</f>
        <v>0</v>
      </c>
      <c r="D382" s="13">
        <f aca="true" t="shared" si="108" ref="D382:AA382">SUM(D383:D389)</f>
        <v>0</v>
      </c>
      <c r="E382" s="13">
        <f t="shared" si="108"/>
        <v>0</v>
      </c>
      <c r="F382" s="13">
        <f t="shared" si="108"/>
        <v>0</v>
      </c>
      <c r="G382" s="13">
        <f t="shared" si="108"/>
        <v>0</v>
      </c>
      <c r="H382" s="13">
        <f t="shared" si="108"/>
        <v>0</v>
      </c>
      <c r="I382" s="13">
        <f t="shared" si="108"/>
        <v>0</v>
      </c>
      <c r="J382" s="13">
        <f t="shared" si="108"/>
        <v>0</v>
      </c>
      <c r="K382" s="13">
        <f t="shared" si="108"/>
        <v>0</v>
      </c>
      <c r="L382" s="13">
        <f t="shared" si="108"/>
        <v>0</v>
      </c>
      <c r="M382" s="13">
        <f t="shared" si="108"/>
        <v>0</v>
      </c>
      <c r="N382" s="13">
        <f t="shared" si="108"/>
        <v>0</v>
      </c>
      <c r="O382" s="13">
        <f t="shared" si="108"/>
        <v>0</v>
      </c>
      <c r="P382" s="13">
        <f t="shared" si="108"/>
        <v>0</v>
      </c>
      <c r="Q382" s="13">
        <f t="shared" si="108"/>
        <v>0</v>
      </c>
      <c r="R382" s="13">
        <f t="shared" si="108"/>
        <v>0</v>
      </c>
      <c r="S382" s="13">
        <f t="shared" si="108"/>
        <v>0</v>
      </c>
      <c r="T382" s="13">
        <f t="shared" si="108"/>
        <v>0</v>
      </c>
      <c r="U382" s="13">
        <f t="shared" si="108"/>
        <v>0</v>
      </c>
      <c r="V382" s="13">
        <f t="shared" si="108"/>
        <v>0</v>
      </c>
      <c r="W382" s="13">
        <f t="shared" si="108"/>
        <v>0</v>
      </c>
      <c r="X382" s="13">
        <f t="shared" si="108"/>
        <v>0</v>
      </c>
      <c r="Y382" s="13">
        <f t="shared" si="108"/>
        <v>0</v>
      </c>
      <c r="Z382" s="13">
        <f t="shared" si="108"/>
        <v>0</v>
      </c>
      <c r="AA382" s="13">
        <f t="shared" si="108"/>
        <v>0</v>
      </c>
    </row>
    <row r="383" spans="1:27" ht="16.5" customHeight="1">
      <c r="A383" s="8" t="s">
        <v>1706</v>
      </c>
      <c r="B383" s="10" t="s">
        <v>385</v>
      </c>
      <c r="C383" s="14">
        <f aca="true" t="shared" si="109" ref="C383:C389">SUBTOTAL(9,D383:P383)</f>
        <v>0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5">
        <f aca="true" t="shared" si="110" ref="Q383:Q389">SUBTOTAL(9,R383:AA383)</f>
        <v>0</v>
      </c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6.5" customHeight="1">
      <c r="A384" s="8" t="s">
        <v>2300</v>
      </c>
      <c r="B384" s="10" t="s">
        <v>643</v>
      </c>
      <c r="C384" s="14">
        <f t="shared" si="109"/>
        <v>0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5">
        <f t="shared" si="110"/>
        <v>0</v>
      </c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6.5" customHeight="1">
      <c r="A385" s="8" t="s">
        <v>471</v>
      </c>
      <c r="B385" s="10" t="s">
        <v>851</v>
      </c>
      <c r="C385" s="14">
        <f t="shared" si="109"/>
        <v>0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5">
        <f t="shared" si="110"/>
        <v>0</v>
      </c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6.5" customHeight="1">
      <c r="A386" s="8" t="s">
        <v>1099</v>
      </c>
      <c r="B386" s="10" t="s">
        <v>683</v>
      </c>
      <c r="C386" s="14">
        <f t="shared" si="109"/>
        <v>0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5">
        <f t="shared" si="110"/>
        <v>0</v>
      </c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6.5" customHeight="1">
      <c r="A387" s="8" t="s">
        <v>1714</v>
      </c>
      <c r="B387" s="10" t="s">
        <v>2099</v>
      </c>
      <c r="C387" s="14">
        <f t="shared" si="109"/>
        <v>0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5">
        <f t="shared" si="110"/>
        <v>0</v>
      </c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6.5" customHeight="1">
      <c r="A388" s="8" t="s">
        <v>952</v>
      </c>
      <c r="B388" s="10" t="s">
        <v>877</v>
      </c>
      <c r="C388" s="14">
        <f t="shared" si="109"/>
        <v>0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5">
        <f t="shared" si="110"/>
        <v>0</v>
      </c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6.5" customHeight="1">
      <c r="A389" s="8" t="s">
        <v>951</v>
      </c>
      <c r="B389" s="10" t="s">
        <v>1920</v>
      </c>
      <c r="C389" s="14">
        <f t="shared" si="109"/>
        <v>0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5">
        <f t="shared" si="110"/>
        <v>0</v>
      </c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6.5" customHeight="1">
      <c r="A390" s="8" t="s">
        <v>1512</v>
      </c>
      <c r="B390" s="9" t="s">
        <v>481</v>
      </c>
      <c r="C390" s="13">
        <f>SUM(C391:C395)</f>
        <v>0</v>
      </c>
      <c r="D390" s="13">
        <f aca="true" t="shared" si="111" ref="D390:AA390">SUM(D391:D395)</f>
        <v>0</v>
      </c>
      <c r="E390" s="13">
        <f t="shared" si="111"/>
        <v>0</v>
      </c>
      <c r="F390" s="13">
        <f t="shared" si="111"/>
        <v>0</v>
      </c>
      <c r="G390" s="13">
        <f t="shared" si="111"/>
        <v>0</v>
      </c>
      <c r="H390" s="13">
        <f t="shared" si="111"/>
        <v>0</v>
      </c>
      <c r="I390" s="13">
        <f t="shared" si="111"/>
        <v>0</v>
      </c>
      <c r="J390" s="13">
        <f t="shared" si="111"/>
        <v>0</v>
      </c>
      <c r="K390" s="13">
        <f t="shared" si="111"/>
        <v>0</v>
      </c>
      <c r="L390" s="13">
        <f t="shared" si="111"/>
        <v>0</v>
      </c>
      <c r="M390" s="13">
        <f t="shared" si="111"/>
        <v>0</v>
      </c>
      <c r="N390" s="13">
        <f t="shared" si="111"/>
        <v>0</v>
      </c>
      <c r="O390" s="13">
        <f t="shared" si="111"/>
        <v>0</v>
      </c>
      <c r="P390" s="13">
        <f t="shared" si="111"/>
        <v>0</v>
      </c>
      <c r="Q390" s="13">
        <f t="shared" si="111"/>
        <v>0</v>
      </c>
      <c r="R390" s="13">
        <f t="shared" si="111"/>
        <v>0</v>
      </c>
      <c r="S390" s="13">
        <f t="shared" si="111"/>
        <v>0</v>
      </c>
      <c r="T390" s="13">
        <f t="shared" si="111"/>
        <v>0</v>
      </c>
      <c r="U390" s="13">
        <f t="shared" si="111"/>
        <v>0</v>
      </c>
      <c r="V390" s="13">
        <f t="shared" si="111"/>
        <v>0</v>
      </c>
      <c r="W390" s="13">
        <f t="shared" si="111"/>
        <v>0</v>
      </c>
      <c r="X390" s="13">
        <f t="shared" si="111"/>
        <v>0</v>
      </c>
      <c r="Y390" s="13">
        <f t="shared" si="111"/>
        <v>0</v>
      </c>
      <c r="Z390" s="13">
        <f t="shared" si="111"/>
        <v>0</v>
      </c>
      <c r="AA390" s="13">
        <f t="shared" si="111"/>
        <v>0</v>
      </c>
    </row>
    <row r="391" spans="1:27" ht="16.5" customHeight="1">
      <c r="A391" s="8" t="s">
        <v>1216</v>
      </c>
      <c r="B391" s="10" t="s">
        <v>385</v>
      </c>
      <c r="C391" s="14">
        <f>SUBTOTAL(9,D391:P391)</f>
        <v>0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5">
        <f>SUBTOTAL(9,R391:AA391)</f>
        <v>0</v>
      </c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6.5" customHeight="1">
      <c r="A392" s="8" t="s">
        <v>592</v>
      </c>
      <c r="B392" s="10" t="s">
        <v>643</v>
      </c>
      <c r="C392" s="14">
        <f>SUBTOTAL(9,D392:P392)</f>
        <v>0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5">
        <f>SUBTOTAL(9,R392:AA392)</f>
        <v>0</v>
      </c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6.5" customHeight="1">
      <c r="A393" s="8" t="s">
        <v>605</v>
      </c>
      <c r="B393" s="10" t="s">
        <v>1820</v>
      </c>
      <c r="C393" s="14">
        <f>SUBTOTAL(9,D393:P393)</f>
        <v>0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5">
        <f>SUBTOTAL(9,R393:AA393)</f>
        <v>0</v>
      </c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6.5" customHeight="1">
      <c r="A394" s="8" t="s">
        <v>2413</v>
      </c>
      <c r="B394" s="10" t="s">
        <v>2098</v>
      </c>
      <c r="C394" s="14">
        <f>SUBTOTAL(9,D394:P394)</f>
        <v>0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5">
        <f>SUBTOTAL(9,R394:AA394)</f>
        <v>0</v>
      </c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6.5" customHeight="1">
      <c r="A395" s="8" t="s">
        <v>1681</v>
      </c>
      <c r="B395" s="10" t="s">
        <v>1774</v>
      </c>
      <c r="C395" s="14">
        <f>SUBTOTAL(9,D395:P395)</f>
        <v>0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5">
        <f>SUBTOTAL(9,R395:AA395)</f>
        <v>0</v>
      </c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6.5" customHeight="1">
      <c r="A396" s="8" t="s">
        <v>2087</v>
      </c>
      <c r="B396" s="9" t="s">
        <v>529</v>
      </c>
      <c r="C396" s="13">
        <f>C397</f>
        <v>0</v>
      </c>
      <c r="D396" s="13">
        <f aca="true" t="shared" si="112" ref="D396:AA396">D397</f>
        <v>0</v>
      </c>
      <c r="E396" s="13">
        <f t="shared" si="112"/>
        <v>0</v>
      </c>
      <c r="F396" s="13">
        <f t="shared" si="112"/>
        <v>0</v>
      </c>
      <c r="G396" s="13">
        <f t="shared" si="112"/>
        <v>0</v>
      </c>
      <c r="H396" s="13">
        <f t="shared" si="112"/>
        <v>0</v>
      </c>
      <c r="I396" s="13">
        <f t="shared" si="112"/>
        <v>0</v>
      </c>
      <c r="J396" s="13">
        <f t="shared" si="112"/>
        <v>0</v>
      </c>
      <c r="K396" s="13">
        <f t="shared" si="112"/>
        <v>0</v>
      </c>
      <c r="L396" s="13">
        <f t="shared" si="112"/>
        <v>0</v>
      </c>
      <c r="M396" s="13">
        <f t="shared" si="112"/>
        <v>0</v>
      </c>
      <c r="N396" s="13">
        <f t="shared" si="112"/>
        <v>0</v>
      </c>
      <c r="O396" s="13">
        <f t="shared" si="112"/>
        <v>0</v>
      </c>
      <c r="P396" s="13">
        <f t="shared" si="112"/>
        <v>0</v>
      </c>
      <c r="Q396" s="13">
        <f t="shared" si="112"/>
        <v>0</v>
      </c>
      <c r="R396" s="13">
        <f t="shared" si="112"/>
        <v>0</v>
      </c>
      <c r="S396" s="13">
        <f t="shared" si="112"/>
        <v>0</v>
      </c>
      <c r="T396" s="13">
        <f t="shared" si="112"/>
        <v>0</v>
      </c>
      <c r="U396" s="13">
        <f t="shared" si="112"/>
        <v>0</v>
      </c>
      <c r="V396" s="13">
        <f t="shared" si="112"/>
        <v>0</v>
      </c>
      <c r="W396" s="13">
        <f t="shared" si="112"/>
        <v>0</v>
      </c>
      <c r="X396" s="13">
        <f t="shared" si="112"/>
        <v>0</v>
      </c>
      <c r="Y396" s="13">
        <f t="shared" si="112"/>
        <v>0</v>
      </c>
      <c r="Z396" s="13">
        <f t="shared" si="112"/>
        <v>0</v>
      </c>
      <c r="AA396" s="13">
        <f t="shared" si="112"/>
        <v>0</v>
      </c>
    </row>
    <row r="397" spans="1:27" ht="16.5" customHeight="1">
      <c r="A397" s="8" t="s">
        <v>394</v>
      </c>
      <c r="B397" s="10" t="s">
        <v>1036</v>
      </c>
      <c r="C397" s="14">
        <f>SUBTOTAL(9,D397:P397)</f>
        <v>0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5">
        <f>SUBTOTAL(9,R397:AA397)</f>
        <v>0</v>
      </c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6.5" customHeight="1">
      <c r="A398" s="8" t="s">
        <v>2363</v>
      </c>
      <c r="B398" s="9" t="s">
        <v>1314</v>
      </c>
      <c r="C398" s="13">
        <f>C399+C404+C413+C420+C426+C430+C434+C438+C444+C451</f>
        <v>0</v>
      </c>
      <c r="D398" s="13">
        <f aca="true" t="shared" si="113" ref="D398:AA398">D399+D404+D413+D420+D426+D430+D434+D438+D444+D451</f>
        <v>0</v>
      </c>
      <c r="E398" s="13">
        <f t="shared" si="113"/>
        <v>0</v>
      </c>
      <c r="F398" s="13">
        <f t="shared" si="113"/>
        <v>0</v>
      </c>
      <c r="G398" s="13">
        <f t="shared" si="113"/>
        <v>0</v>
      </c>
      <c r="H398" s="13">
        <f t="shared" si="113"/>
        <v>0</v>
      </c>
      <c r="I398" s="13">
        <f t="shared" si="113"/>
        <v>0</v>
      </c>
      <c r="J398" s="13">
        <f t="shared" si="113"/>
        <v>0</v>
      </c>
      <c r="K398" s="13">
        <f t="shared" si="113"/>
        <v>0</v>
      </c>
      <c r="L398" s="13">
        <f t="shared" si="113"/>
        <v>0</v>
      </c>
      <c r="M398" s="13">
        <f t="shared" si="113"/>
        <v>0</v>
      </c>
      <c r="N398" s="13">
        <f t="shared" si="113"/>
        <v>0</v>
      </c>
      <c r="O398" s="13">
        <f t="shared" si="113"/>
        <v>0</v>
      </c>
      <c r="P398" s="13">
        <f t="shared" si="113"/>
        <v>0</v>
      </c>
      <c r="Q398" s="13">
        <f t="shared" si="113"/>
        <v>0</v>
      </c>
      <c r="R398" s="13">
        <f t="shared" si="113"/>
        <v>0</v>
      </c>
      <c r="S398" s="13">
        <f t="shared" si="113"/>
        <v>0</v>
      </c>
      <c r="T398" s="13">
        <f t="shared" si="113"/>
        <v>0</v>
      </c>
      <c r="U398" s="13">
        <f t="shared" si="113"/>
        <v>0</v>
      </c>
      <c r="V398" s="13">
        <f t="shared" si="113"/>
        <v>0</v>
      </c>
      <c r="W398" s="13">
        <f t="shared" si="113"/>
        <v>0</v>
      </c>
      <c r="X398" s="13">
        <f t="shared" si="113"/>
        <v>0</v>
      </c>
      <c r="Y398" s="13">
        <f t="shared" si="113"/>
        <v>0</v>
      </c>
      <c r="Z398" s="13">
        <f t="shared" si="113"/>
        <v>0</v>
      </c>
      <c r="AA398" s="13">
        <f t="shared" si="113"/>
        <v>0</v>
      </c>
    </row>
    <row r="399" spans="1:27" ht="16.5" customHeight="1">
      <c r="A399" s="8" t="s">
        <v>434</v>
      </c>
      <c r="B399" s="9" t="s">
        <v>1631</v>
      </c>
      <c r="C399" s="13">
        <f>SUM(C400:C403)</f>
        <v>0</v>
      </c>
      <c r="D399" s="13">
        <f aca="true" t="shared" si="114" ref="D399:AA399">SUM(D400:D403)</f>
        <v>0</v>
      </c>
      <c r="E399" s="13">
        <f t="shared" si="114"/>
        <v>0</v>
      </c>
      <c r="F399" s="13">
        <f t="shared" si="114"/>
        <v>0</v>
      </c>
      <c r="G399" s="13">
        <f t="shared" si="114"/>
        <v>0</v>
      </c>
      <c r="H399" s="13">
        <f t="shared" si="114"/>
        <v>0</v>
      </c>
      <c r="I399" s="13">
        <f t="shared" si="114"/>
        <v>0</v>
      </c>
      <c r="J399" s="13">
        <f t="shared" si="114"/>
        <v>0</v>
      </c>
      <c r="K399" s="13">
        <f t="shared" si="114"/>
        <v>0</v>
      </c>
      <c r="L399" s="13">
        <f t="shared" si="114"/>
        <v>0</v>
      </c>
      <c r="M399" s="13">
        <f t="shared" si="114"/>
        <v>0</v>
      </c>
      <c r="N399" s="13">
        <f t="shared" si="114"/>
        <v>0</v>
      </c>
      <c r="O399" s="13">
        <f t="shared" si="114"/>
        <v>0</v>
      </c>
      <c r="P399" s="13">
        <f t="shared" si="114"/>
        <v>0</v>
      </c>
      <c r="Q399" s="13">
        <f t="shared" si="114"/>
        <v>0</v>
      </c>
      <c r="R399" s="13">
        <f t="shared" si="114"/>
        <v>0</v>
      </c>
      <c r="S399" s="13">
        <f t="shared" si="114"/>
        <v>0</v>
      </c>
      <c r="T399" s="13">
        <f t="shared" si="114"/>
        <v>0</v>
      </c>
      <c r="U399" s="13">
        <f t="shared" si="114"/>
        <v>0</v>
      </c>
      <c r="V399" s="13">
        <f t="shared" si="114"/>
        <v>0</v>
      </c>
      <c r="W399" s="13">
        <f t="shared" si="114"/>
        <v>0</v>
      </c>
      <c r="X399" s="13">
        <f t="shared" si="114"/>
        <v>0</v>
      </c>
      <c r="Y399" s="13">
        <f t="shared" si="114"/>
        <v>0</v>
      </c>
      <c r="Z399" s="13">
        <f t="shared" si="114"/>
        <v>0</v>
      </c>
      <c r="AA399" s="13">
        <f t="shared" si="114"/>
        <v>0</v>
      </c>
    </row>
    <row r="400" spans="1:27" ht="16.5" customHeight="1">
      <c r="A400" s="8" t="s">
        <v>906</v>
      </c>
      <c r="B400" s="10" t="s">
        <v>385</v>
      </c>
      <c r="C400" s="14">
        <f>SUBTOTAL(9,D400:P400)</f>
        <v>0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5">
        <f>SUBTOTAL(9,R400:AA400)</f>
        <v>0</v>
      </c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6.5" customHeight="1">
      <c r="A401" s="8" t="s">
        <v>268</v>
      </c>
      <c r="B401" s="10" t="s">
        <v>643</v>
      </c>
      <c r="C401" s="14">
        <f>SUBTOTAL(9,D401:P401)</f>
        <v>0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5">
        <f>SUBTOTAL(9,R401:AA401)</f>
        <v>0</v>
      </c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6.5" customHeight="1">
      <c r="A402" s="8" t="s">
        <v>2115</v>
      </c>
      <c r="B402" s="10" t="s">
        <v>851</v>
      </c>
      <c r="C402" s="14">
        <f>SUBTOTAL(9,D402:P402)</f>
        <v>0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5">
        <f>SUBTOTAL(9,R402:AA402)</f>
        <v>0</v>
      </c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6.5" customHeight="1">
      <c r="A403" s="8" t="s">
        <v>1382</v>
      </c>
      <c r="B403" s="10" t="s">
        <v>267</v>
      </c>
      <c r="C403" s="14">
        <f>SUBTOTAL(9,D403:P403)</f>
        <v>0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5">
        <f>SUBTOTAL(9,R403:AA403)</f>
        <v>0</v>
      </c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6.5" customHeight="1">
      <c r="A404" s="8" t="s">
        <v>1078</v>
      </c>
      <c r="B404" s="9" t="s">
        <v>136</v>
      </c>
      <c r="C404" s="13">
        <f>SUM(C405:C412)</f>
        <v>0</v>
      </c>
      <c r="D404" s="13">
        <f aca="true" t="shared" si="115" ref="D404:AA404">SUM(D405:D412)</f>
        <v>0</v>
      </c>
      <c r="E404" s="13">
        <f t="shared" si="115"/>
        <v>0</v>
      </c>
      <c r="F404" s="13">
        <f t="shared" si="115"/>
        <v>0</v>
      </c>
      <c r="G404" s="13">
        <f t="shared" si="115"/>
        <v>0</v>
      </c>
      <c r="H404" s="13">
        <f t="shared" si="115"/>
        <v>0</v>
      </c>
      <c r="I404" s="13">
        <f t="shared" si="115"/>
        <v>0</v>
      </c>
      <c r="J404" s="13">
        <f t="shared" si="115"/>
        <v>0</v>
      </c>
      <c r="K404" s="13">
        <f t="shared" si="115"/>
        <v>0</v>
      </c>
      <c r="L404" s="13">
        <f t="shared" si="115"/>
        <v>0</v>
      </c>
      <c r="M404" s="13">
        <f t="shared" si="115"/>
        <v>0</v>
      </c>
      <c r="N404" s="13">
        <f t="shared" si="115"/>
        <v>0</v>
      </c>
      <c r="O404" s="13">
        <f t="shared" si="115"/>
        <v>0</v>
      </c>
      <c r="P404" s="13">
        <f t="shared" si="115"/>
        <v>0</v>
      </c>
      <c r="Q404" s="13">
        <f t="shared" si="115"/>
        <v>0</v>
      </c>
      <c r="R404" s="13">
        <f t="shared" si="115"/>
        <v>0</v>
      </c>
      <c r="S404" s="13">
        <f t="shared" si="115"/>
        <v>0</v>
      </c>
      <c r="T404" s="13">
        <f t="shared" si="115"/>
        <v>0</v>
      </c>
      <c r="U404" s="13">
        <f t="shared" si="115"/>
        <v>0</v>
      </c>
      <c r="V404" s="13">
        <f t="shared" si="115"/>
        <v>0</v>
      </c>
      <c r="W404" s="13">
        <f t="shared" si="115"/>
        <v>0</v>
      </c>
      <c r="X404" s="13">
        <f t="shared" si="115"/>
        <v>0</v>
      </c>
      <c r="Y404" s="13">
        <f t="shared" si="115"/>
        <v>0</v>
      </c>
      <c r="Z404" s="13">
        <f t="shared" si="115"/>
        <v>0</v>
      </c>
      <c r="AA404" s="13">
        <f t="shared" si="115"/>
        <v>0</v>
      </c>
    </row>
    <row r="405" spans="1:27" ht="16.5" customHeight="1">
      <c r="A405" s="8" t="s">
        <v>233</v>
      </c>
      <c r="B405" s="10" t="s">
        <v>1713</v>
      </c>
      <c r="C405" s="14">
        <f aca="true" t="shared" si="116" ref="C405:C412">SUBTOTAL(9,D405:P405)</f>
        <v>0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5">
        <f aca="true" t="shared" si="117" ref="Q405:Q412">SUBTOTAL(9,R405:AA405)</f>
        <v>0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6.5" customHeight="1">
      <c r="A406" s="8" t="s">
        <v>865</v>
      </c>
      <c r="B406" s="10" t="s">
        <v>426</v>
      </c>
      <c r="C406" s="14">
        <f t="shared" si="116"/>
        <v>0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5">
        <f t="shared" si="117"/>
        <v>0</v>
      </c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6.5" customHeight="1">
      <c r="A407" s="8" t="s">
        <v>1494</v>
      </c>
      <c r="B407" s="10" t="s">
        <v>551</v>
      </c>
      <c r="C407" s="14">
        <f t="shared" si="116"/>
        <v>0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5">
        <f t="shared" si="117"/>
        <v>0</v>
      </c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6.5" customHeight="1">
      <c r="A408" s="8" t="s">
        <v>2060</v>
      </c>
      <c r="B408" s="10" t="s">
        <v>1553</v>
      </c>
      <c r="C408" s="14">
        <f t="shared" si="116"/>
        <v>0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5">
        <f t="shared" si="117"/>
        <v>0</v>
      </c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6.5" customHeight="1">
      <c r="A409" s="8" t="s">
        <v>239</v>
      </c>
      <c r="B409" s="10" t="s">
        <v>2025</v>
      </c>
      <c r="C409" s="14">
        <f t="shared" si="116"/>
        <v>0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5">
        <f t="shared" si="117"/>
        <v>0</v>
      </c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6.5" customHeight="1">
      <c r="A410" s="8" t="s">
        <v>873</v>
      </c>
      <c r="B410" s="10" t="s">
        <v>95</v>
      </c>
      <c r="C410" s="14">
        <f t="shared" si="116"/>
        <v>0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5">
        <f t="shared" si="117"/>
        <v>0</v>
      </c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6.5" customHeight="1">
      <c r="A411" s="8" t="s">
        <v>1479</v>
      </c>
      <c r="B411" s="10" t="s">
        <v>2059</v>
      </c>
      <c r="C411" s="14">
        <f t="shared" si="116"/>
        <v>0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5">
        <f t="shared" si="117"/>
        <v>0</v>
      </c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6.5" customHeight="1">
      <c r="A412" s="8" t="s">
        <v>1932</v>
      </c>
      <c r="B412" s="10" t="s">
        <v>666</v>
      </c>
      <c r="C412" s="14">
        <f t="shared" si="116"/>
        <v>0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5">
        <f t="shared" si="117"/>
        <v>0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6.5" customHeight="1">
      <c r="A413" s="8" t="s">
        <v>1698</v>
      </c>
      <c r="B413" s="9" t="s">
        <v>1398</v>
      </c>
      <c r="C413" s="13">
        <f>SUM(C414:C419)</f>
        <v>0</v>
      </c>
      <c r="D413" s="13">
        <f aca="true" t="shared" si="118" ref="D413:AA413">SUM(D414:D419)</f>
        <v>0</v>
      </c>
      <c r="E413" s="13">
        <f t="shared" si="118"/>
        <v>0</v>
      </c>
      <c r="F413" s="13">
        <f t="shared" si="118"/>
        <v>0</v>
      </c>
      <c r="G413" s="13">
        <f t="shared" si="118"/>
        <v>0</v>
      </c>
      <c r="H413" s="13">
        <f t="shared" si="118"/>
        <v>0</v>
      </c>
      <c r="I413" s="13">
        <f t="shared" si="118"/>
        <v>0</v>
      </c>
      <c r="J413" s="13">
        <f t="shared" si="118"/>
        <v>0</v>
      </c>
      <c r="K413" s="13">
        <f t="shared" si="118"/>
        <v>0</v>
      </c>
      <c r="L413" s="13">
        <f t="shared" si="118"/>
        <v>0</v>
      </c>
      <c r="M413" s="13">
        <f t="shared" si="118"/>
        <v>0</v>
      </c>
      <c r="N413" s="13">
        <f t="shared" si="118"/>
        <v>0</v>
      </c>
      <c r="O413" s="13">
        <f t="shared" si="118"/>
        <v>0</v>
      </c>
      <c r="P413" s="13">
        <f t="shared" si="118"/>
        <v>0</v>
      </c>
      <c r="Q413" s="13">
        <f t="shared" si="118"/>
        <v>0</v>
      </c>
      <c r="R413" s="13">
        <f t="shared" si="118"/>
        <v>0</v>
      </c>
      <c r="S413" s="13">
        <f t="shared" si="118"/>
        <v>0</v>
      </c>
      <c r="T413" s="13">
        <f t="shared" si="118"/>
        <v>0</v>
      </c>
      <c r="U413" s="13">
        <f t="shared" si="118"/>
        <v>0</v>
      </c>
      <c r="V413" s="13">
        <f t="shared" si="118"/>
        <v>0</v>
      </c>
      <c r="W413" s="13">
        <f t="shared" si="118"/>
        <v>0</v>
      </c>
      <c r="X413" s="13">
        <f t="shared" si="118"/>
        <v>0</v>
      </c>
      <c r="Y413" s="13">
        <f t="shared" si="118"/>
        <v>0</v>
      </c>
      <c r="Z413" s="13">
        <f t="shared" si="118"/>
        <v>0</v>
      </c>
      <c r="AA413" s="13">
        <f t="shared" si="118"/>
        <v>0</v>
      </c>
    </row>
    <row r="414" spans="1:27" ht="16.5" customHeight="1">
      <c r="A414" s="8" t="s">
        <v>357</v>
      </c>
      <c r="B414" s="10" t="s">
        <v>2299</v>
      </c>
      <c r="C414" s="14">
        <f aca="true" t="shared" si="119" ref="C414:C419">SUBTOTAL(9,D414:P414)</f>
        <v>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5">
        <f aca="true" t="shared" si="120" ref="Q414:Q419">SUBTOTAL(9,R414:AA414)</f>
        <v>0</v>
      </c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6.5" customHeight="1">
      <c r="A415" s="8" t="s">
        <v>990</v>
      </c>
      <c r="B415" s="10" t="s">
        <v>304</v>
      </c>
      <c r="C415" s="14">
        <f t="shared" si="119"/>
        <v>0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5">
        <f t="shared" si="120"/>
        <v>0</v>
      </c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6.5" customHeight="1">
      <c r="A416" s="8" t="s">
        <v>1583</v>
      </c>
      <c r="B416" s="10" t="s">
        <v>940</v>
      </c>
      <c r="C416" s="14">
        <f t="shared" si="119"/>
        <v>0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5">
        <f t="shared" si="120"/>
        <v>0</v>
      </c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6.5" customHeight="1">
      <c r="A417" s="8" t="s">
        <v>2195</v>
      </c>
      <c r="B417" s="10" t="s">
        <v>1430</v>
      </c>
      <c r="C417" s="14">
        <f t="shared" si="119"/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5">
        <f t="shared" si="120"/>
        <v>0</v>
      </c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6.5" customHeight="1">
      <c r="A418" s="11" t="s">
        <v>344</v>
      </c>
      <c r="B418" s="10" t="s">
        <v>2403</v>
      </c>
      <c r="C418" s="14">
        <f t="shared" si="119"/>
        <v>0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5">
        <f t="shared" si="120"/>
        <v>0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6.5" customHeight="1">
      <c r="A419" s="11" t="s">
        <v>2335</v>
      </c>
      <c r="B419" s="10" t="s">
        <v>104</v>
      </c>
      <c r="C419" s="14">
        <f t="shared" si="119"/>
        <v>0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5">
        <f t="shared" si="120"/>
        <v>0</v>
      </c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6.5" customHeight="1">
      <c r="A420" s="11" t="s">
        <v>2278</v>
      </c>
      <c r="B420" s="9" t="s">
        <v>23</v>
      </c>
      <c r="C420" s="13">
        <f>SUM(C421:C425)</f>
        <v>0</v>
      </c>
      <c r="D420" s="13">
        <f aca="true" t="shared" si="121" ref="D420:AA420">SUM(D421:D425)</f>
        <v>0</v>
      </c>
      <c r="E420" s="13">
        <f t="shared" si="121"/>
        <v>0</v>
      </c>
      <c r="F420" s="13">
        <f t="shared" si="121"/>
        <v>0</v>
      </c>
      <c r="G420" s="13">
        <f t="shared" si="121"/>
        <v>0</v>
      </c>
      <c r="H420" s="13">
        <f t="shared" si="121"/>
        <v>0</v>
      </c>
      <c r="I420" s="13">
        <f t="shared" si="121"/>
        <v>0</v>
      </c>
      <c r="J420" s="13">
        <f t="shared" si="121"/>
        <v>0</v>
      </c>
      <c r="K420" s="13">
        <f t="shared" si="121"/>
        <v>0</v>
      </c>
      <c r="L420" s="13">
        <f t="shared" si="121"/>
        <v>0</v>
      </c>
      <c r="M420" s="13">
        <f t="shared" si="121"/>
        <v>0</v>
      </c>
      <c r="N420" s="13">
        <f t="shared" si="121"/>
        <v>0</v>
      </c>
      <c r="O420" s="13">
        <f t="shared" si="121"/>
        <v>0</v>
      </c>
      <c r="P420" s="13">
        <f t="shared" si="121"/>
        <v>0</v>
      </c>
      <c r="Q420" s="13">
        <f t="shared" si="121"/>
        <v>0</v>
      </c>
      <c r="R420" s="13">
        <f t="shared" si="121"/>
        <v>0</v>
      </c>
      <c r="S420" s="13">
        <f t="shared" si="121"/>
        <v>0</v>
      </c>
      <c r="T420" s="13">
        <f t="shared" si="121"/>
        <v>0</v>
      </c>
      <c r="U420" s="13">
        <f t="shared" si="121"/>
        <v>0</v>
      </c>
      <c r="V420" s="13">
        <f t="shared" si="121"/>
        <v>0</v>
      </c>
      <c r="W420" s="13">
        <f t="shared" si="121"/>
        <v>0</v>
      </c>
      <c r="X420" s="13">
        <f t="shared" si="121"/>
        <v>0</v>
      </c>
      <c r="Y420" s="13">
        <f t="shared" si="121"/>
        <v>0</v>
      </c>
      <c r="Z420" s="13">
        <f t="shared" si="121"/>
        <v>0</v>
      </c>
      <c r="AA420" s="13">
        <f t="shared" si="121"/>
        <v>0</v>
      </c>
    </row>
    <row r="421" spans="1:27" ht="16.5" customHeight="1">
      <c r="A421" s="11" t="s">
        <v>1405</v>
      </c>
      <c r="B421" s="10" t="s">
        <v>1877</v>
      </c>
      <c r="C421" s="14">
        <f>SUBTOTAL(9,D421:P421)</f>
        <v>0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5">
        <f>SUBTOTAL(9,R421:AA421)</f>
        <v>0</v>
      </c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6.5" customHeight="1">
      <c r="A422" s="11" t="s">
        <v>1986</v>
      </c>
      <c r="B422" s="10" t="s">
        <v>2326</v>
      </c>
      <c r="C422" s="14">
        <f>SUBTOTAL(9,D422:P422)</f>
        <v>0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5">
        <f>SUBTOTAL(9,R422:AA422)</f>
        <v>0</v>
      </c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6.5" customHeight="1">
      <c r="A423" s="11" t="s">
        <v>174</v>
      </c>
      <c r="B423" s="10" t="s">
        <v>886</v>
      </c>
      <c r="C423" s="14">
        <f>SUBTOTAL(9,D423:P423)</f>
        <v>0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5">
        <f>SUBTOTAL(9,R423:AA423)</f>
        <v>0</v>
      </c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6.5" customHeight="1">
      <c r="A424" s="11" t="s">
        <v>797</v>
      </c>
      <c r="B424" s="10" t="s">
        <v>927</v>
      </c>
      <c r="C424" s="14">
        <f>SUBTOTAL(9,D424:P424)</f>
        <v>0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5">
        <f>SUBTOTAL(9,R424:AA424)</f>
        <v>0</v>
      </c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6.5" customHeight="1">
      <c r="A425" s="8" t="s">
        <v>648</v>
      </c>
      <c r="B425" s="10" t="s">
        <v>1755</v>
      </c>
      <c r="C425" s="14">
        <f>SUBTOTAL(9,D425:P425)</f>
        <v>0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5">
        <f>SUBTOTAL(9,R425:AA425)</f>
        <v>0</v>
      </c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6.5" customHeight="1">
      <c r="A426" s="8" t="s">
        <v>445</v>
      </c>
      <c r="B426" s="9" t="s">
        <v>1301</v>
      </c>
      <c r="C426" s="13">
        <f>SUM(C427:C429)</f>
        <v>0</v>
      </c>
      <c r="D426" s="13">
        <f aca="true" t="shared" si="122" ref="D426:AA426">SUM(D427:D429)</f>
        <v>0</v>
      </c>
      <c r="E426" s="13">
        <f t="shared" si="122"/>
        <v>0</v>
      </c>
      <c r="F426" s="13">
        <f t="shared" si="122"/>
        <v>0</v>
      </c>
      <c r="G426" s="13">
        <f t="shared" si="122"/>
        <v>0</v>
      </c>
      <c r="H426" s="13">
        <f t="shared" si="122"/>
        <v>0</v>
      </c>
      <c r="I426" s="13">
        <f t="shared" si="122"/>
        <v>0</v>
      </c>
      <c r="J426" s="13">
        <f t="shared" si="122"/>
        <v>0</v>
      </c>
      <c r="K426" s="13">
        <f t="shared" si="122"/>
        <v>0</v>
      </c>
      <c r="L426" s="13">
        <f t="shared" si="122"/>
        <v>0</v>
      </c>
      <c r="M426" s="13">
        <f t="shared" si="122"/>
        <v>0</v>
      </c>
      <c r="N426" s="13">
        <f t="shared" si="122"/>
        <v>0</v>
      </c>
      <c r="O426" s="13">
        <f t="shared" si="122"/>
        <v>0</v>
      </c>
      <c r="P426" s="13">
        <f t="shared" si="122"/>
        <v>0</v>
      </c>
      <c r="Q426" s="13">
        <f t="shared" si="122"/>
        <v>0</v>
      </c>
      <c r="R426" s="13">
        <f t="shared" si="122"/>
        <v>0</v>
      </c>
      <c r="S426" s="13">
        <f t="shared" si="122"/>
        <v>0</v>
      </c>
      <c r="T426" s="13">
        <f t="shared" si="122"/>
        <v>0</v>
      </c>
      <c r="U426" s="13">
        <f t="shared" si="122"/>
        <v>0</v>
      </c>
      <c r="V426" s="13">
        <f t="shared" si="122"/>
        <v>0</v>
      </c>
      <c r="W426" s="13">
        <f t="shared" si="122"/>
        <v>0</v>
      </c>
      <c r="X426" s="13">
        <f t="shared" si="122"/>
        <v>0</v>
      </c>
      <c r="Y426" s="13">
        <f t="shared" si="122"/>
        <v>0</v>
      </c>
      <c r="Z426" s="13">
        <f t="shared" si="122"/>
        <v>0</v>
      </c>
      <c r="AA426" s="13">
        <f t="shared" si="122"/>
        <v>0</v>
      </c>
    </row>
    <row r="427" spans="1:27" ht="16.5" customHeight="1">
      <c r="A427" s="8" t="s">
        <v>1680</v>
      </c>
      <c r="B427" s="10" t="s">
        <v>83</v>
      </c>
      <c r="C427" s="14">
        <f>SUBTOTAL(9,D427:P427)</f>
        <v>0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5">
        <f>SUBTOTAL(9,R427:AA427)</f>
        <v>0</v>
      </c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6.5" customHeight="1">
      <c r="A428" s="8" t="s">
        <v>2266</v>
      </c>
      <c r="B428" s="10" t="s">
        <v>425</v>
      </c>
      <c r="C428" s="14">
        <f>SUBTOTAL(9,D428:P428)</f>
        <v>0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5">
        <f>SUBTOTAL(9,R428:AA428)</f>
        <v>0</v>
      </c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6.5" customHeight="1">
      <c r="A429" s="8" t="s">
        <v>1215</v>
      </c>
      <c r="B429" s="10" t="s">
        <v>1899</v>
      </c>
      <c r="C429" s="14">
        <f>SUBTOTAL(9,D429:P429)</f>
        <v>0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5">
        <f>SUBTOTAL(9,R429:AA429)</f>
        <v>0</v>
      </c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6.5" customHeight="1">
      <c r="A430" s="8" t="s">
        <v>1088</v>
      </c>
      <c r="B430" s="9" t="s">
        <v>716</v>
      </c>
      <c r="C430" s="13">
        <f>SUM(C431:C433)</f>
        <v>0</v>
      </c>
      <c r="D430" s="13">
        <f aca="true" t="shared" si="123" ref="D430:AA430">SUM(D431:D433)</f>
        <v>0</v>
      </c>
      <c r="E430" s="13">
        <f t="shared" si="123"/>
        <v>0</v>
      </c>
      <c r="F430" s="13">
        <f t="shared" si="123"/>
        <v>0</v>
      </c>
      <c r="G430" s="13">
        <f t="shared" si="123"/>
        <v>0</v>
      </c>
      <c r="H430" s="13">
        <f t="shared" si="123"/>
        <v>0</v>
      </c>
      <c r="I430" s="13">
        <f t="shared" si="123"/>
        <v>0</v>
      </c>
      <c r="J430" s="13">
        <f t="shared" si="123"/>
        <v>0</v>
      </c>
      <c r="K430" s="13">
        <f t="shared" si="123"/>
        <v>0</v>
      </c>
      <c r="L430" s="13">
        <f t="shared" si="123"/>
        <v>0</v>
      </c>
      <c r="M430" s="13">
        <f t="shared" si="123"/>
        <v>0</v>
      </c>
      <c r="N430" s="13">
        <f t="shared" si="123"/>
        <v>0</v>
      </c>
      <c r="O430" s="13">
        <f t="shared" si="123"/>
        <v>0</v>
      </c>
      <c r="P430" s="13">
        <f t="shared" si="123"/>
        <v>0</v>
      </c>
      <c r="Q430" s="13">
        <f t="shared" si="123"/>
        <v>0</v>
      </c>
      <c r="R430" s="13">
        <f t="shared" si="123"/>
        <v>0</v>
      </c>
      <c r="S430" s="13">
        <f t="shared" si="123"/>
        <v>0</v>
      </c>
      <c r="T430" s="13">
        <f t="shared" si="123"/>
        <v>0</v>
      </c>
      <c r="U430" s="13">
        <f t="shared" si="123"/>
        <v>0</v>
      </c>
      <c r="V430" s="13">
        <f t="shared" si="123"/>
        <v>0</v>
      </c>
      <c r="W430" s="13">
        <f t="shared" si="123"/>
        <v>0</v>
      </c>
      <c r="X430" s="13">
        <f t="shared" si="123"/>
        <v>0</v>
      </c>
      <c r="Y430" s="13">
        <f t="shared" si="123"/>
        <v>0</v>
      </c>
      <c r="Z430" s="13">
        <f t="shared" si="123"/>
        <v>0</v>
      </c>
      <c r="AA430" s="13">
        <f t="shared" si="123"/>
        <v>0</v>
      </c>
    </row>
    <row r="431" spans="1:27" ht="16.5" customHeight="1">
      <c r="A431" s="8" t="s">
        <v>2238</v>
      </c>
      <c r="B431" s="10" t="s">
        <v>2315</v>
      </c>
      <c r="C431" s="14">
        <f>SUBTOTAL(9,D431:P431)</f>
        <v>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5">
        <f>SUBTOTAL(9,R431:AA431)</f>
        <v>0</v>
      </c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6.5" customHeight="1">
      <c r="A432" s="8" t="s">
        <v>1641</v>
      </c>
      <c r="B432" s="10" t="s">
        <v>613</v>
      </c>
      <c r="C432" s="14">
        <f>SUBTOTAL(9,D432:P432)</f>
        <v>0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5">
        <f>SUBTOTAL(9,R432:AA432)</f>
        <v>0</v>
      </c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6.5" customHeight="1">
      <c r="A433" s="8" t="s">
        <v>550</v>
      </c>
      <c r="B433" s="10" t="s">
        <v>294</v>
      </c>
      <c r="C433" s="14">
        <f>SUBTOTAL(9,D433:P433)</f>
        <v>0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5">
        <f>SUBTOTAL(9,R433:AA433)</f>
        <v>0</v>
      </c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6.5" customHeight="1">
      <c r="A434" s="8" t="s">
        <v>1686</v>
      </c>
      <c r="B434" s="9" t="s">
        <v>1809</v>
      </c>
      <c r="C434" s="13">
        <f>SUM(C435:C437)</f>
        <v>0</v>
      </c>
      <c r="D434" s="13">
        <f aca="true" t="shared" si="124" ref="D434:AA434">SUM(D435:D437)</f>
        <v>0</v>
      </c>
      <c r="E434" s="13">
        <f t="shared" si="124"/>
        <v>0</v>
      </c>
      <c r="F434" s="13">
        <f t="shared" si="124"/>
        <v>0</v>
      </c>
      <c r="G434" s="13">
        <f t="shared" si="124"/>
        <v>0</v>
      </c>
      <c r="H434" s="13">
        <f t="shared" si="124"/>
        <v>0</v>
      </c>
      <c r="I434" s="13">
        <f t="shared" si="124"/>
        <v>0</v>
      </c>
      <c r="J434" s="13">
        <f t="shared" si="124"/>
        <v>0</v>
      </c>
      <c r="K434" s="13">
        <f t="shared" si="124"/>
        <v>0</v>
      </c>
      <c r="L434" s="13">
        <f t="shared" si="124"/>
        <v>0</v>
      </c>
      <c r="M434" s="13">
        <f t="shared" si="124"/>
        <v>0</v>
      </c>
      <c r="N434" s="13">
        <f t="shared" si="124"/>
        <v>0</v>
      </c>
      <c r="O434" s="13">
        <f t="shared" si="124"/>
        <v>0</v>
      </c>
      <c r="P434" s="13">
        <f t="shared" si="124"/>
        <v>0</v>
      </c>
      <c r="Q434" s="13">
        <f t="shared" si="124"/>
        <v>0</v>
      </c>
      <c r="R434" s="13">
        <f t="shared" si="124"/>
        <v>0</v>
      </c>
      <c r="S434" s="13">
        <f t="shared" si="124"/>
        <v>0</v>
      </c>
      <c r="T434" s="13">
        <f t="shared" si="124"/>
        <v>0</v>
      </c>
      <c r="U434" s="13">
        <f t="shared" si="124"/>
        <v>0</v>
      </c>
      <c r="V434" s="13">
        <f t="shared" si="124"/>
        <v>0</v>
      </c>
      <c r="W434" s="13">
        <f t="shared" si="124"/>
        <v>0</v>
      </c>
      <c r="X434" s="13">
        <f t="shared" si="124"/>
        <v>0</v>
      </c>
      <c r="Y434" s="13">
        <f t="shared" si="124"/>
        <v>0</v>
      </c>
      <c r="Z434" s="13">
        <f t="shared" si="124"/>
        <v>0</v>
      </c>
      <c r="AA434" s="13">
        <f t="shared" si="124"/>
        <v>0</v>
      </c>
    </row>
    <row r="435" spans="1:27" ht="16.5" customHeight="1">
      <c r="A435" s="8" t="s">
        <v>2024</v>
      </c>
      <c r="B435" s="10" t="s">
        <v>2352</v>
      </c>
      <c r="C435" s="14">
        <f>SUBTOTAL(9,D435:P435)</f>
        <v>0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5">
        <f>SUBTOTAL(9,R435:AA435)</f>
        <v>0</v>
      </c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6.5" customHeight="1">
      <c r="A436" s="8" t="s">
        <v>1441</v>
      </c>
      <c r="B436" s="10" t="s">
        <v>1871</v>
      </c>
      <c r="C436" s="14">
        <f>SUBTOTAL(9,D436:P436)</f>
        <v>0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5">
        <f>SUBTOTAL(9,R436:AA436)</f>
        <v>0</v>
      </c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6.5" customHeight="1">
      <c r="A437" s="8" t="s">
        <v>74</v>
      </c>
      <c r="B437" s="10" t="s">
        <v>2152</v>
      </c>
      <c r="C437" s="14">
        <f>SUBTOTAL(9,D437:P437)</f>
        <v>0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5">
        <f>SUBTOTAL(9,R437:AA437)</f>
        <v>0</v>
      </c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6.5" customHeight="1">
      <c r="A438" s="8" t="s">
        <v>2277</v>
      </c>
      <c r="B438" s="9" t="s">
        <v>1356</v>
      </c>
      <c r="C438" s="13">
        <f>SUM(C439:C443)</f>
        <v>0</v>
      </c>
      <c r="D438" s="13">
        <f aca="true" t="shared" si="125" ref="D438:AA438">SUM(D439:D443)</f>
        <v>0</v>
      </c>
      <c r="E438" s="13">
        <f t="shared" si="125"/>
        <v>0</v>
      </c>
      <c r="F438" s="13">
        <f t="shared" si="125"/>
        <v>0</v>
      </c>
      <c r="G438" s="13">
        <f t="shared" si="125"/>
        <v>0</v>
      </c>
      <c r="H438" s="13">
        <f t="shared" si="125"/>
        <v>0</v>
      </c>
      <c r="I438" s="13">
        <f t="shared" si="125"/>
        <v>0</v>
      </c>
      <c r="J438" s="13">
        <f t="shared" si="125"/>
        <v>0</v>
      </c>
      <c r="K438" s="13">
        <f t="shared" si="125"/>
        <v>0</v>
      </c>
      <c r="L438" s="13">
        <f t="shared" si="125"/>
        <v>0</v>
      </c>
      <c r="M438" s="13">
        <f t="shared" si="125"/>
        <v>0</v>
      </c>
      <c r="N438" s="13">
        <f t="shared" si="125"/>
        <v>0</v>
      </c>
      <c r="O438" s="13">
        <f t="shared" si="125"/>
        <v>0</v>
      </c>
      <c r="P438" s="13">
        <f t="shared" si="125"/>
        <v>0</v>
      </c>
      <c r="Q438" s="13">
        <f t="shared" si="125"/>
        <v>0</v>
      </c>
      <c r="R438" s="13">
        <f t="shared" si="125"/>
        <v>0</v>
      </c>
      <c r="S438" s="13">
        <f t="shared" si="125"/>
        <v>0</v>
      </c>
      <c r="T438" s="13">
        <f t="shared" si="125"/>
        <v>0</v>
      </c>
      <c r="U438" s="13">
        <f t="shared" si="125"/>
        <v>0</v>
      </c>
      <c r="V438" s="13">
        <f t="shared" si="125"/>
        <v>0</v>
      </c>
      <c r="W438" s="13">
        <f t="shared" si="125"/>
        <v>0</v>
      </c>
      <c r="X438" s="13">
        <f t="shared" si="125"/>
        <v>0</v>
      </c>
      <c r="Y438" s="13">
        <f t="shared" si="125"/>
        <v>0</v>
      </c>
      <c r="Z438" s="13">
        <f t="shared" si="125"/>
        <v>0</v>
      </c>
      <c r="AA438" s="13">
        <f t="shared" si="125"/>
        <v>0</v>
      </c>
    </row>
    <row r="439" spans="1:27" ht="16.5" customHeight="1">
      <c r="A439" s="8" t="s">
        <v>1257</v>
      </c>
      <c r="B439" s="10" t="s">
        <v>2298</v>
      </c>
      <c r="C439" s="14">
        <f>SUBTOTAL(9,D439:P439)</f>
        <v>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5">
        <f>SUBTOTAL(9,R439:AA439)</f>
        <v>0</v>
      </c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6.5" customHeight="1">
      <c r="A440" s="8" t="s">
        <v>1860</v>
      </c>
      <c r="B440" s="10" t="s">
        <v>1185</v>
      </c>
      <c r="C440" s="14">
        <f>SUBTOTAL(9,D440:P440)</f>
        <v>0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5">
        <f>SUBTOTAL(9,R440:AA440)</f>
        <v>0</v>
      </c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6.5" customHeight="1">
      <c r="A441" s="8" t="s">
        <v>33</v>
      </c>
      <c r="B441" s="10" t="s">
        <v>2308</v>
      </c>
      <c r="C441" s="14">
        <f>SUBTOTAL(9,D441:P441)</f>
        <v>0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5">
        <f>SUBTOTAL(9,R441:AA441)</f>
        <v>0</v>
      </c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6.5" customHeight="1">
      <c r="A442" s="8" t="s">
        <v>638</v>
      </c>
      <c r="B442" s="10" t="s">
        <v>1519</v>
      </c>
      <c r="C442" s="14">
        <f>SUBTOTAL(9,D442:P442)</f>
        <v>0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5">
        <f>SUBTOTAL(9,R442:AA442)</f>
        <v>0</v>
      </c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6.5" customHeight="1">
      <c r="A443" s="8" t="s">
        <v>808</v>
      </c>
      <c r="B443" s="10" t="s">
        <v>1192</v>
      </c>
      <c r="C443" s="14">
        <f>SUBTOTAL(9,D443:P443)</f>
        <v>0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5">
        <f>SUBTOTAL(9,R443:AA443)</f>
        <v>0</v>
      </c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6.5" customHeight="1">
      <c r="A444" s="8" t="s">
        <v>444</v>
      </c>
      <c r="B444" s="9" t="s">
        <v>1791</v>
      </c>
      <c r="C444" s="13">
        <f>SUM(C445:C450)</f>
        <v>0</v>
      </c>
      <c r="D444" s="13">
        <f aca="true" t="shared" si="126" ref="D444:AA444">SUM(D445:D450)</f>
        <v>0</v>
      </c>
      <c r="E444" s="13">
        <f t="shared" si="126"/>
        <v>0</v>
      </c>
      <c r="F444" s="13">
        <f t="shared" si="126"/>
        <v>0</v>
      </c>
      <c r="G444" s="13">
        <f t="shared" si="126"/>
        <v>0</v>
      </c>
      <c r="H444" s="13">
        <f t="shared" si="126"/>
        <v>0</v>
      </c>
      <c r="I444" s="13">
        <f t="shared" si="126"/>
        <v>0</v>
      </c>
      <c r="J444" s="13">
        <f t="shared" si="126"/>
        <v>0</v>
      </c>
      <c r="K444" s="13">
        <f t="shared" si="126"/>
        <v>0</v>
      </c>
      <c r="L444" s="13">
        <f t="shared" si="126"/>
        <v>0</v>
      </c>
      <c r="M444" s="13">
        <f t="shared" si="126"/>
        <v>0</v>
      </c>
      <c r="N444" s="13">
        <f t="shared" si="126"/>
        <v>0</v>
      </c>
      <c r="O444" s="13">
        <f t="shared" si="126"/>
        <v>0</v>
      </c>
      <c r="P444" s="13">
        <f t="shared" si="126"/>
        <v>0</v>
      </c>
      <c r="Q444" s="13">
        <f t="shared" si="126"/>
        <v>0</v>
      </c>
      <c r="R444" s="13">
        <f t="shared" si="126"/>
        <v>0</v>
      </c>
      <c r="S444" s="13">
        <f t="shared" si="126"/>
        <v>0</v>
      </c>
      <c r="T444" s="13">
        <f t="shared" si="126"/>
        <v>0</v>
      </c>
      <c r="U444" s="13">
        <f t="shared" si="126"/>
        <v>0</v>
      </c>
      <c r="V444" s="13">
        <f t="shared" si="126"/>
        <v>0</v>
      </c>
      <c r="W444" s="13">
        <f t="shared" si="126"/>
        <v>0</v>
      </c>
      <c r="X444" s="13">
        <f t="shared" si="126"/>
        <v>0</v>
      </c>
      <c r="Y444" s="13">
        <f t="shared" si="126"/>
        <v>0</v>
      </c>
      <c r="Z444" s="13">
        <f t="shared" si="126"/>
        <v>0</v>
      </c>
      <c r="AA444" s="13">
        <f t="shared" si="126"/>
        <v>0</v>
      </c>
    </row>
    <row r="445" spans="1:27" ht="16.5" customHeight="1">
      <c r="A445" s="8" t="s">
        <v>1827</v>
      </c>
      <c r="B445" s="10" t="s">
        <v>1410</v>
      </c>
      <c r="C445" s="14">
        <f aca="true" t="shared" si="127" ref="C445:C450">SUBTOTAL(9,D445:P445)</f>
        <v>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5">
        <f aca="true" t="shared" si="128" ref="Q445:Q450">SUBTOTAL(9,R445:AA445)</f>
        <v>0</v>
      </c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6.5" customHeight="1">
      <c r="A446" s="8" t="s">
        <v>2429</v>
      </c>
      <c r="B446" s="10" t="s">
        <v>2220</v>
      </c>
      <c r="C446" s="14">
        <f t="shared" si="127"/>
        <v>0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5">
        <f t="shared" si="128"/>
        <v>0</v>
      </c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6.5" customHeight="1">
      <c r="A447" s="8" t="s">
        <v>591</v>
      </c>
      <c r="B447" s="10" t="s">
        <v>424</v>
      </c>
      <c r="C447" s="14">
        <f t="shared" si="127"/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5">
        <f t="shared" si="128"/>
        <v>0</v>
      </c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6.5" customHeight="1">
      <c r="A448" s="8" t="s">
        <v>1225</v>
      </c>
      <c r="B448" s="10" t="s">
        <v>823</v>
      </c>
      <c r="C448" s="14">
        <f t="shared" si="127"/>
        <v>0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5">
        <f t="shared" si="128"/>
        <v>0</v>
      </c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6.5" customHeight="1">
      <c r="A449" s="8" t="s">
        <v>1817</v>
      </c>
      <c r="B449" s="10" t="s">
        <v>1468</v>
      </c>
      <c r="C449" s="14">
        <f t="shared" si="127"/>
        <v>0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5">
        <f t="shared" si="128"/>
        <v>0</v>
      </c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6.5" customHeight="1">
      <c r="A450" s="8" t="s">
        <v>1058</v>
      </c>
      <c r="B450" s="10" t="s">
        <v>1870</v>
      </c>
      <c r="C450" s="14">
        <f t="shared" si="127"/>
        <v>0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5">
        <f t="shared" si="128"/>
        <v>0</v>
      </c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6.5" customHeight="1">
      <c r="A451" s="8" t="s">
        <v>2133</v>
      </c>
      <c r="B451" s="9" t="s">
        <v>393</v>
      </c>
      <c r="C451" s="13">
        <f>C452</f>
        <v>0</v>
      </c>
      <c r="D451" s="13">
        <f aca="true" t="shared" si="129" ref="D451:AA451">D452</f>
        <v>0</v>
      </c>
      <c r="E451" s="13">
        <f t="shared" si="129"/>
        <v>0</v>
      </c>
      <c r="F451" s="13">
        <f t="shared" si="129"/>
        <v>0</v>
      </c>
      <c r="G451" s="13">
        <f t="shared" si="129"/>
        <v>0</v>
      </c>
      <c r="H451" s="13">
        <f t="shared" si="129"/>
        <v>0</v>
      </c>
      <c r="I451" s="13">
        <f t="shared" si="129"/>
        <v>0</v>
      </c>
      <c r="J451" s="13">
        <f t="shared" si="129"/>
        <v>0</v>
      </c>
      <c r="K451" s="13">
        <f t="shared" si="129"/>
        <v>0</v>
      </c>
      <c r="L451" s="13">
        <f t="shared" si="129"/>
        <v>0</v>
      </c>
      <c r="M451" s="13">
        <f t="shared" si="129"/>
        <v>0</v>
      </c>
      <c r="N451" s="13">
        <f t="shared" si="129"/>
        <v>0</v>
      </c>
      <c r="O451" s="13">
        <f t="shared" si="129"/>
        <v>0</v>
      </c>
      <c r="P451" s="13">
        <f t="shared" si="129"/>
        <v>0</v>
      </c>
      <c r="Q451" s="13">
        <f t="shared" si="129"/>
        <v>0</v>
      </c>
      <c r="R451" s="13">
        <f t="shared" si="129"/>
        <v>0</v>
      </c>
      <c r="S451" s="13">
        <f t="shared" si="129"/>
        <v>0</v>
      </c>
      <c r="T451" s="13">
        <f t="shared" si="129"/>
        <v>0</v>
      </c>
      <c r="U451" s="13">
        <f t="shared" si="129"/>
        <v>0</v>
      </c>
      <c r="V451" s="13">
        <f t="shared" si="129"/>
        <v>0</v>
      </c>
      <c r="W451" s="13">
        <f t="shared" si="129"/>
        <v>0</v>
      </c>
      <c r="X451" s="13">
        <f t="shared" si="129"/>
        <v>0</v>
      </c>
      <c r="Y451" s="13">
        <f t="shared" si="129"/>
        <v>0</v>
      </c>
      <c r="Z451" s="13">
        <f t="shared" si="129"/>
        <v>0</v>
      </c>
      <c r="AA451" s="13">
        <f t="shared" si="129"/>
        <v>0</v>
      </c>
    </row>
    <row r="452" spans="1:27" ht="16.5" customHeight="1">
      <c r="A452" s="8" t="s">
        <v>2342</v>
      </c>
      <c r="B452" s="10" t="s">
        <v>1440</v>
      </c>
      <c r="C452" s="14">
        <f>SUBTOTAL(9,D452:P452)</f>
        <v>0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5">
        <f>SUBTOTAL(9,R452:AA452)</f>
        <v>0</v>
      </c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6.5" customHeight="1">
      <c r="A453" s="8" t="s">
        <v>1773</v>
      </c>
      <c r="B453" s="9" t="s">
        <v>199</v>
      </c>
      <c r="C453" s="13">
        <f>SUM(C454,C459,C468,C474,C480,C485,C490,C497,C501,C504)</f>
        <v>0</v>
      </c>
      <c r="D453" s="13">
        <f aca="true" t="shared" si="130" ref="D453:AA453">SUM(D454,D459,D468,D474,D480,D485,D490,D497,D501,D504)</f>
        <v>0</v>
      </c>
      <c r="E453" s="13">
        <f t="shared" si="130"/>
        <v>0</v>
      </c>
      <c r="F453" s="13">
        <f t="shared" si="130"/>
        <v>0</v>
      </c>
      <c r="G453" s="13">
        <f t="shared" si="130"/>
        <v>0</v>
      </c>
      <c r="H453" s="13">
        <f t="shared" si="130"/>
        <v>0</v>
      </c>
      <c r="I453" s="13">
        <f t="shared" si="130"/>
        <v>0</v>
      </c>
      <c r="J453" s="13">
        <f t="shared" si="130"/>
        <v>0</v>
      </c>
      <c r="K453" s="13">
        <f t="shared" si="130"/>
        <v>0</v>
      </c>
      <c r="L453" s="13">
        <f t="shared" si="130"/>
        <v>0</v>
      </c>
      <c r="M453" s="13">
        <f t="shared" si="130"/>
        <v>0</v>
      </c>
      <c r="N453" s="13">
        <f t="shared" si="130"/>
        <v>0</v>
      </c>
      <c r="O453" s="13">
        <f t="shared" si="130"/>
        <v>0</v>
      </c>
      <c r="P453" s="13">
        <f t="shared" si="130"/>
        <v>0</v>
      </c>
      <c r="Q453" s="13">
        <f t="shared" si="130"/>
        <v>0</v>
      </c>
      <c r="R453" s="13">
        <f t="shared" si="130"/>
        <v>0</v>
      </c>
      <c r="S453" s="13">
        <f t="shared" si="130"/>
        <v>0</v>
      </c>
      <c r="T453" s="13">
        <f t="shared" si="130"/>
        <v>0</v>
      </c>
      <c r="U453" s="13">
        <f t="shared" si="130"/>
        <v>0</v>
      </c>
      <c r="V453" s="13">
        <f t="shared" si="130"/>
        <v>0</v>
      </c>
      <c r="W453" s="13">
        <f t="shared" si="130"/>
        <v>0</v>
      </c>
      <c r="X453" s="13">
        <f t="shared" si="130"/>
        <v>0</v>
      </c>
      <c r="Y453" s="13">
        <f t="shared" si="130"/>
        <v>0</v>
      </c>
      <c r="Z453" s="13">
        <f t="shared" si="130"/>
        <v>0</v>
      </c>
      <c r="AA453" s="13">
        <f t="shared" si="130"/>
        <v>0</v>
      </c>
    </row>
    <row r="454" spans="1:27" ht="16.5" customHeight="1">
      <c r="A454" s="8" t="s">
        <v>1118</v>
      </c>
      <c r="B454" s="9" t="s">
        <v>864</v>
      </c>
      <c r="C454" s="13">
        <f>SUM(C455:C458)</f>
        <v>0</v>
      </c>
      <c r="D454" s="13">
        <f aca="true" t="shared" si="131" ref="D454:AA454">SUM(D455:D458)</f>
        <v>0</v>
      </c>
      <c r="E454" s="13">
        <f t="shared" si="131"/>
        <v>0</v>
      </c>
      <c r="F454" s="13">
        <f t="shared" si="131"/>
        <v>0</v>
      </c>
      <c r="G454" s="13">
        <f t="shared" si="131"/>
        <v>0</v>
      </c>
      <c r="H454" s="13">
        <f t="shared" si="131"/>
        <v>0</v>
      </c>
      <c r="I454" s="13">
        <f t="shared" si="131"/>
        <v>0</v>
      </c>
      <c r="J454" s="13">
        <f t="shared" si="131"/>
        <v>0</v>
      </c>
      <c r="K454" s="13">
        <f t="shared" si="131"/>
        <v>0</v>
      </c>
      <c r="L454" s="13">
        <f t="shared" si="131"/>
        <v>0</v>
      </c>
      <c r="M454" s="13">
        <f t="shared" si="131"/>
        <v>0</v>
      </c>
      <c r="N454" s="13">
        <f t="shared" si="131"/>
        <v>0</v>
      </c>
      <c r="O454" s="13">
        <f t="shared" si="131"/>
        <v>0</v>
      </c>
      <c r="P454" s="13">
        <f t="shared" si="131"/>
        <v>0</v>
      </c>
      <c r="Q454" s="13">
        <f t="shared" si="131"/>
        <v>0</v>
      </c>
      <c r="R454" s="13">
        <f t="shared" si="131"/>
        <v>0</v>
      </c>
      <c r="S454" s="13">
        <f t="shared" si="131"/>
        <v>0</v>
      </c>
      <c r="T454" s="13">
        <f t="shared" si="131"/>
        <v>0</v>
      </c>
      <c r="U454" s="13">
        <f t="shared" si="131"/>
        <v>0</v>
      </c>
      <c r="V454" s="13">
        <f t="shared" si="131"/>
        <v>0</v>
      </c>
      <c r="W454" s="13">
        <f t="shared" si="131"/>
        <v>0</v>
      </c>
      <c r="X454" s="13">
        <f t="shared" si="131"/>
        <v>0</v>
      </c>
      <c r="Y454" s="13">
        <f t="shared" si="131"/>
        <v>0</v>
      </c>
      <c r="Z454" s="13">
        <f t="shared" si="131"/>
        <v>0</v>
      </c>
      <c r="AA454" s="13">
        <f t="shared" si="131"/>
        <v>0</v>
      </c>
    </row>
    <row r="455" spans="1:27" ht="16.5" customHeight="1">
      <c r="A455" s="11" t="s">
        <v>725</v>
      </c>
      <c r="B455" s="10" t="s">
        <v>385</v>
      </c>
      <c r="C455" s="14">
        <f>SUBTOTAL(9,D455:P455)</f>
        <v>0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5">
        <f>SUBTOTAL(9,R455:AA455)</f>
        <v>0</v>
      </c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6.5" customHeight="1">
      <c r="A456" s="11" t="s">
        <v>103</v>
      </c>
      <c r="B456" s="10" t="s">
        <v>643</v>
      </c>
      <c r="C456" s="14">
        <f>SUBTOTAL(9,D456:P456)</f>
        <v>0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5">
        <f>SUBTOTAL(9,R456:AA456)</f>
        <v>0</v>
      </c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6.5" customHeight="1">
      <c r="A457" s="11" t="s">
        <v>1931</v>
      </c>
      <c r="B457" s="10" t="s">
        <v>851</v>
      </c>
      <c r="C457" s="14">
        <f>SUBTOTAL(9,D457:P457)</f>
        <v>0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5">
        <f>SUBTOTAL(9,R457:AA457)</f>
        <v>0</v>
      </c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6.5" customHeight="1">
      <c r="A458" s="11" t="s">
        <v>1493</v>
      </c>
      <c r="B458" s="10" t="s">
        <v>222</v>
      </c>
      <c r="C458" s="14">
        <f>SUBTOTAL(9,D458:P458)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5">
        <f>SUBTOTAL(9,R458:AA458)</f>
        <v>0</v>
      </c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6.5" customHeight="1">
      <c r="A459" s="11" t="s">
        <v>480</v>
      </c>
      <c r="B459" s="9" t="s">
        <v>1256</v>
      </c>
      <c r="C459" s="13">
        <f>SUM(C460:C467)</f>
        <v>0</v>
      </c>
      <c r="D459" s="13">
        <f aca="true" t="shared" si="132" ref="D459:AA459">SUM(D460:D467)</f>
        <v>0</v>
      </c>
      <c r="E459" s="13">
        <f t="shared" si="132"/>
        <v>0</v>
      </c>
      <c r="F459" s="13">
        <f t="shared" si="132"/>
        <v>0</v>
      </c>
      <c r="G459" s="13">
        <f t="shared" si="132"/>
        <v>0</v>
      </c>
      <c r="H459" s="13">
        <f t="shared" si="132"/>
        <v>0</v>
      </c>
      <c r="I459" s="13">
        <f t="shared" si="132"/>
        <v>0</v>
      </c>
      <c r="J459" s="13">
        <f t="shared" si="132"/>
        <v>0</v>
      </c>
      <c r="K459" s="13">
        <f t="shared" si="132"/>
        <v>0</v>
      </c>
      <c r="L459" s="13">
        <f t="shared" si="132"/>
        <v>0</v>
      </c>
      <c r="M459" s="13">
        <f t="shared" si="132"/>
        <v>0</v>
      </c>
      <c r="N459" s="13">
        <f t="shared" si="132"/>
        <v>0</v>
      </c>
      <c r="O459" s="13">
        <f t="shared" si="132"/>
        <v>0</v>
      </c>
      <c r="P459" s="13">
        <f t="shared" si="132"/>
        <v>0</v>
      </c>
      <c r="Q459" s="13">
        <f t="shared" si="132"/>
        <v>0</v>
      </c>
      <c r="R459" s="13">
        <f t="shared" si="132"/>
        <v>0</v>
      </c>
      <c r="S459" s="13">
        <f t="shared" si="132"/>
        <v>0</v>
      </c>
      <c r="T459" s="13">
        <f t="shared" si="132"/>
        <v>0</v>
      </c>
      <c r="U459" s="13">
        <f t="shared" si="132"/>
        <v>0</v>
      </c>
      <c r="V459" s="13">
        <f t="shared" si="132"/>
        <v>0</v>
      </c>
      <c r="W459" s="13">
        <f t="shared" si="132"/>
        <v>0</v>
      </c>
      <c r="X459" s="13">
        <f t="shared" si="132"/>
        <v>0</v>
      </c>
      <c r="Y459" s="13">
        <f t="shared" si="132"/>
        <v>0</v>
      </c>
      <c r="Z459" s="13">
        <f t="shared" si="132"/>
        <v>0</v>
      </c>
      <c r="AA459" s="13">
        <f t="shared" si="132"/>
        <v>0</v>
      </c>
    </row>
    <row r="460" spans="1:27" ht="16.5" customHeight="1">
      <c r="A460" s="11" t="s">
        <v>132</v>
      </c>
      <c r="B460" s="10" t="s">
        <v>1439</v>
      </c>
      <c r="C460" s="14">
        <f aca="true" t="shared" si="133" ref="C460:C467">SUBTOTAL(9,D460:P460)</f>
        <v>0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5">
        <f aca="true" t="shared" si="134" ref="Q460:Q467">SUBTOTAL(9,R460:AA460)</f>
        <v>0</v>
      </c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6.5" customHeight="1">
      <c r="A461" s="11" t="s">
        <v>762</v>
      </c>
      <c r="B461" s="10" t="s">
        <v>2229</v>
      </c>
      <c r="C461" s="14">
        <f t="shared" si="133"/>
        <v>0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5">
        <f t="shared" si="134"/>
        <v>0</v>
      </c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6.5" customHeight="1">
      <c r="A462" s="11" t="s">
        <v>1381</v>
      </c>
      <c r="B462" s="10" t="s">
        <v>735</v>
      </c>
      <c r="C462" s="14">
        <f t="shared" si="133"/>
        <v>0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5">
        <f t="shared" si="134"/>
        <v>0</v>
      </c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6.5" customHeight="1">
      <c r="A463" s="11" t="s">
        <v>1950</v>
      </c>
      <c r="B463" s="10" t="s">
        <v>111</v>
      </c>
      <c r="C463" s="14">
        <f t="shared" si="133"/>
        <v>0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5">
        <f t="shared" si="134"/>
        <v>0</v>
      </c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6.5" customHeight="1">
      <c r="A464" s="11" t="s">
        <v>135</v>
      </c>
      <c r="B464" s="10" t="s">
        <v>1300</v>
      </c>
      <c r="C464" s="14">
        <f t="shared" si="133"/>
        <v>0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5">
        <f t="shared" si="134"/>
        <v>0</v>
      </c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6.5" customHeight="1">
      <c r="A465" s="11" t="s">
        <v>769</v>
      </c>
      <c r="B465" s="10" t="s">
        <v>493</v>
      </c>
      <c r="C465" s="14">
        <f t="shared" si="133"/>
        <v>0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5">
        <f t="shared" si="134"/>
        <v>0</v>
      </c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6.5" customHeight="1">
      <c r="A466" s="11" t="s">
        <v>1370</v>
      </c>
      <c r="B466" s="10" t="s">
        <v>1266</v>
      </c>
      <c r="C466" s="14">
        <f t="shared" si="133"/>
        <v>0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5">
        <f t="shared" si="134"/>
        <v>0</v>
      </c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6.5" customHeight="1">
      <c r="A467" s="11" t="s">
        <v>2114</v>
      </c>
      <c r="B467" s="10" t="s">
        <v>1679</v>
      </c>
      <c r="C467" s="14">
        <f t="shared" si="133"/>
        <v>0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5">
        <f t="shared" si="134"/>
        <v>0</v>
      </c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6.5" customHeight="1">
      <c r="A468" s="11" t="s">
        <v>2325</v>
      </c>
      <c r="B468" s="9" t="s">
        <v>1660</v>
      </c>
      <c r="C468" s="13">
        <f>SUM(C469:C473)</f>
        <v>0</v>
      </c>
      <c r="D468" s="13">
        <f aca="true" t="shared" si="135" ref="D468:AA468">SUM(D469:D473)</f>
        <v>0</v>
      </c>
      <c r="E468" s="13">
        <f t="shared" si="135"/>
        <v>0</v>
      </c>
      <c r="F468" s="13">
        <f t="shared" si="135"/>
        <v>0</v>
      </c>
      <c r="G468" s="13">
        <f t="shared" si="135"/>
        <v>0</v>
      </c>
      <c r="H468" s="13">
        <f t="shared" si="135"/>
        <v>0</v>
      </c>
      <c r="I468" s="13">
        <f t="shared" si="135"/>
        <v>0</v>
      </c>
      <c r="J468" s="13">
        <f t="shared" si="135"/>
        <v>0</v>
      </c>
      <c r="K468" s="13">
        <f t="shared" si="135"/>
        <v>0</v>
      </c>
      <c r="L468" s="13">
        <f t="shared" si="135"/>
        <v>0</v>
      </c>
      <c r="M468" s="13">
        <f t="shared" si="135"/>
        <v>0</v>
      </c>
      <c r="N468" s="13">
        <f t="shared" si="135"/>
        <v>0</v>
      </c>
      <c r="O468" s="13">
        <f t="shared" si="135"/>
        <v>0</v>
      </c>
      <c r="P468" s="13">
        <f t="shared" si="135"/>
        <v>0</v>
      </c>
      <c r="Q468" s="13">
        <f t="shared" si="135"/>
        <v>0</v>
      </c>
      <c r="R468" s="13">
        <f t="shared" si="135"/>
        <v>0</v>
      </c>
      <c r="S468" s="13">
        <f t="shared" si="135"/>
        <v>0</v>
      </c>
      <c r="T468" s="13">
        <f t="shared" si="135"/>
        <v>0</v>
      </c>
      <c r="U468" s="13">
        <f t="shared" si="135"/>
        <v>0</v>
      </c>
      <c r="V468" s="13">
        <f t="shared" si="135"/>
        <v>0</v>
      </c>
      <c r="W468" s="13">
        <f t="shared" si="135"/>
        <v>0</v>
      </c>
      <c r="X468" s="13">
        <f t="shared" si="135"/>
        <v>0</v>
      </c>
      <c r="Y468" s="13">
        <f t="shared" si="135"/>
        <v>0</v>
      </c>
      <c r="Z468" s="13">
        <f t="shared" si="135"/>
        <v>0</v>
      </c>
      <c r="AA468" s="13">
        <f t="shared" si="135"/>
        <v>0</v>
      </c>
    </row>
    <row r="469" spans="1:27" ht="16.5" customHeight="1">
      <c r="A469" s="11" t="s">
        <v>470</v>
      </c>
      <c r="B469" s="10" t="s">
        <v>1439</v>
      </c>
      <c r="C469" s="14">
        <f>SUBTOTAL(9,D469:P469)</f>
        <v>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5">
        <f>SUBTOTAL(9,R469:AA469)</f>
        <v>0</v>
      </c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6.5" customHeight="1">
      <c r="A470" s="11" t="s">
        <v>1109</v>
      </c>
      <c r="B470" s="10" t="s">
        <v>982</v>
      </c>
      <c r="C470" s="14">
        <f>SUBTOTAL(9,D470:P470)</f>
        <v>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5">
        <f>SUBTOTAL(9,R470:AA470)</f>
        <v>0</v>
      </c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6.5" customHeight="1">
      <c r="A471" s="11" t="s">
        <v>1705</v>
      </c>
      <c r="B471" s="10" t="s">
        <v>1800</v>
      </c>
      <c r="C471" s="14">
        <f>SUBTOTAL(9,D471:P471)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5">
        <f>SUBTOTAL(9,R471:AA471)</f>
        <v>0</v>
      </c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7.25" customHeight="1">
      <c r="A472" s="11" t="s">
        <v>2307</v>
      </c>
      <c r="B472" s="10" t="s">
        <v>2276</v>
      </c>
      <c r="C472" s="14">
        <f>SUBTOTAL(9,D472:P472)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5">
        <f>SUBTOTAL(9,R472:AA472)</f>
        <v>0</v>
      </c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7.25" customHeight="1">
      <c r="A473" s="11" t="s">
        <v>2146</v>
      </c>
      <c r="B473" s="10" t="s">
        <v>356</v>
      </c>
      <c r="C473" s="14">
        <f>SUBTOTAL(9,D473:P473)</f>
        <v>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5">
        <f>SUBTOTAL(9,R473:AA473)</f>
        <v>0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7.25" customHeight="1">
      <c r="A474" s="11" t="s">
        <v>1722</v>
      </c>
      <c r="B474" s="9" t="s">
        <v>1265</v>
      </c>
      <c r="C474" s="13">
        <f>SUM(C475:C479)</f>
        <v>0</v>
      </c>
      <c r="D474" s="13">
        <f aca="true" t="shared" si="136" ref="D474:AA474">SUM(D475:D479)</f>
        <v>0</v>
      </c>
      <c r="E474" s="13">
        <f t="shared" si="136"/>
        <v>0</v>
      </c>
      <c r="F474" s="13">
        <f t="shared" si="136"/>
        <v>0</v>
      </c>
      <c r="G474" s="13">
        <f t="shared" si="136"/>
        <v>0</v>
      </c>
      <c r="H474" s="13">
        <f t="shared" si="136"/>
        <v>0</v>
      </c>
      <c r="I474" s="13">
        <f t="shared" si="136"/>
        <v>0</v>
      </c>
      <c r="J474" s="13">
        <f t="shared" si="136"/>
        <v>0</v>
      </c>
      <c r="K474" s="13">
        <f t="shared" si="136"/>
        <v>0</v>
      </c>
      <c r="L474" s="13">
        <f t="shared" si="136"/>
        <v>0</v>
      </c>
      <c r="M474" s="13">
        <f t="shared" si="136"/>
        <v>0</v>
      </c>
      <c r="N474" s="13">
        <f t="shared" si="136"/>
        <v>0</v>
      </c>
      <c r="O474" s="13">
        <f t="shared" si="136"/>
        <v>0</v>
      </c>
      <c r="P474" s="13">
        <f t="shared" si="136"/>
        <v>0</v>
      </c>
      <c r="Q474" s="13">
        <f t="shared" si="136"/>
        <v>0</v>
      </c>
      <c r="R474" s="13">
        <f t="shared" si="136"/>
        <v>0</v>
      </c>
      <c r="S474" s="13">
        <f t="shared" si="136"/>
        <v>0</v>
      </c>
      <c r="T474" s="13">
        <f t="shared" si="136"/>
        <v>0</v>
      </c>
      <c r="U474" s="13">
        <f t="shared" si="136"/>
        <v>0</v>
      </c>
      <c r="V474" s="13">
        <f t="shared" si="136"/>
        <v>0</v>
      </c>
      <c r="W474" s="13">
        <f t="shared" si="136"/>
        <v>0</v>
      </c>
      <c r="X474" s="13">
        <f t="shared" si="136"/>
        <v>0</v>
      </c>
      <c r="Y474" s="13">
        <f t="shared" si="136"/>
        <v>0</v>
      </c>
      <c r="Z474" s="13">
        <f t="shared" si="136"/>
        <v>0</v>
      </c>
      <c r="AA474" s="13">
        <f t="shared" si="136"/>
        <v>0</v>
      </c>
    </row>
    <row r="475" spans="1:27" ht="17.25" customHeight="1">
      <c r="A475" s="11" t="s">
        <v>1299</v>
      </c>
      <c r="B475" s="10" t="s">
        <v>1439</v>
      </c>
      <c r="C475" s="14">
        <f>SUBTOTAL(9,D475:P475)</f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5">
        <f>SUBTOTAL(9,R475:AA475)</f>
        <v>0</v>
      </c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7.25" customHeight="1">
      <c r="A476" s="11" t="s">
        <v>1898</v>
      </c>
      <c r="B476" s="10" t="s">
        <v>2194</v>
      </c>
      <c r="C476" s="14">
        <f>SUBTOTAL(9,D476:P476)</f>
        <v>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5">
        <f>SUBTOTAL(9,R476:AA476)</f>
        <v>0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6.5" customHeight="1">
      <c r="A477" s="11" t="s">
        <v>73</v>
      </c>
      <c r="B477" s="10" t="s">
        <v>2185</v>
      </c>
      <c r="C477" s="14">
        <f>SUBTOTAL(9,D477:P477)</f>
        <v>0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5">
        <f>SUBTOTAL(9,R477:AA477)</f>
        <v>0</v>
      </c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6.5" customHeight="1">
      <c r="A478" s="11" t="s">
        <v>682</v>
      </c>
      <c r="B478" s="10" t="s">
        <v>905</v>
      </c>
      <c r="C478" s="14">
        <f>SUBTOTAL(9,D478:P478)</f>
        <v>0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5">
        <f>SUBTOTAL(9,R478:AA478)</f>
        <v>0</v>
      </c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6.5" customHeight="1">
      <c r="A479" s="11" t="s">
        <v>840</v>
      </c>
      <c r="B479" s="10" t="s">
        <v>1754</v>
      </c>
      <c r="C479" s="14">
        <f>SUBTOTAL(9,D479:P479)</f>
        <v>0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5">
        <f>SUBTOTAL(9,R479:AA479)</f>
        <v>0</v>
      </c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6.5" customHeight="1">
      <c r="A480" s="11" t="s">
        <v>1127</v>
      </c>
      <c r="B480" s="9" t="s">
        <v>147</v>
      </c>
      <c r="C480" s="13">
        <f>SUM(C481:C484)</f>
        <v>0</v>
      </c>
      <c r="D480" s="13">
        <f aca="true" t="shared" si="137" ref="D480:AA480">SUM(D481:D484)</f>
        <v>0</v>
      </c>
      <c r="E480" s="13">
        <f t="shared" si="137"/>
        <v>0</v>
      </c>
      <c r="F480" s="13">
        <f t="shared" si="137"/>
        <v>0</v>
      </c>
      <c r="G480" s="13">
        <f t="shared" si="137"/>
        <v>0</v>
      </c>
      <c r="H480" s="13">
        <f t="shared" si="137"/>
        <v>0</v>
      </c>
      <c r="I480" s="13">
        <f t="shared" si="137"/>
        <v>0</v>
      </c>
      <c r="J480" s="13">
        <f t="shared" si="137"/>
        <v>0</v>
      </c>
      <c r="K480" s="13">
        <f t="shared" si="137"/>
        <v>0</v>
      </c>
      <c r="L480" s="13">
        <f t="shared" si="137"/>
        <v>0</v>
      </c>
      <c r="M480" s="13">
        <f t="shared" si="137"/>
        <v>0</v>
      </c>
      <c r="N480" s="13">
        <f t="shared" si="137"/>
        <v>0</v>
      </c>
      <c r="O480" s="13">
        <f t="shared" si="137"/>
        <v>0</v>
      </c>
      <c r="P480" s="13">
        <f t="shared" si="137"/>
        <v>0</v>
      </c>
      <c r="Q480" s="13">
        <f t="shared" si="137"/>
        <v>0</v>
      </c>
      <c r="R480" s="13">
        <f t="shared" si="137"/>
        <v>0</v>
      </c>
      <c r="S480" s="13">
        <f t="shared" si="137"/>
        <v>0</v>
      </c>
      <c r="T480" s="13">
        <f t="shared" si="137"/>
        <v>0</v>
      </c>
      <c r="U480" s="13">
        <f t="shared" si="137"/>
        <v>0</v>
      </c>
      <c r="V480" s="13">
        <f t="shared" si="137"/>
        <v>0</v>
      </c>
      <c r="W480" s="13">
        <f t="shared" si="137"/>
        <v>0</v>
      </c>
      <c r="X480" s="13">
        <f t="shared" si="137"/>
        <v>0</v>
      </c>
      <c r="Y480" s="13">
        <f t="shared" si="137"/>
        <v>0</v>
      </c>
      <c r="Z480" s="13">
        <f t="shared" si="137"/>
        <v>0</v>
      </c>
      <c r="AA480" s="13">
        <f t="shared" si="137"/>
        <v>0</v>
      </c>
    </row>
    <row r="481" spans="1:27" ht="16.5" customHeight="1">
      <c r="A481" s="11" t="s">
        <v>1790</v>
      </c>
      <c r="B481" s="10" t="s">
        <v>1439</v>
      </c>
      <c r="C481" s="14">
        <f>SUBTOTAL(9,D481:P481)</f>
        <v>0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5">
        <f>SUBTOTAL(9,R481:AA481)</f>
        <v>0</v>
      </c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6.5" customHeight="1">
      <c r="A482" s="11" t="s">
        <v>2383</v>
      </c>
      <c r="B482" s="10" t="s">
        <v>1511</v>
      </c>
      <c r="C482" s="14">
        <f>SUBTOTAL(9,D482:P482)</f>
        <v>0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5">
        <f>SUBTOTAL(9,R482:AA482)</f>
        <v>0</v>
      </c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6.5" customHeight="1">
      <c r="A483" s="11" t="s">
        <v>549</v>
      </c>
      <c r="B483" s="10" t="s">
        <v>2412</v>
      </c>
      <c r="C483" s="14">
        <f>SUBTOTAL(9,D483:P483)</f>
        <v>0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5">
        <f>SUBTOTAL(9,R483:AA483)</f>
        <v>0</v>
      </c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6.5" customHeight="1">
      <c r="A484" s="11" t="s">
        <v>1022</v>
      </c>
      <c r="B484" s="10" t="s">
        <v>1640</v>
      </c>
      <c r="C484" s="14">
        <f>SUBTOTAL(9,D484:P484)</f>
        <v>0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5">
        <f>SUBTOTAL(9,R484:AA484)</f>
        <v>0</v>
      </c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6.5" customHeight="1">
      <c r="A485" s="11" t="s">
        <v>492</v>
      </c>
      <c r="B485" s="9" t="s">
        <v>1970</v>
      </c>
      <c r="C485" s="13">
        <f>SUM(C486:C489)</f>
        <v>0</v>
      </c>
      <c r="D485" s="13">
        <f aca="true" t="shared" si="138" ref="D485:AA485">SUM(D486:D489)</f>
        <v>0</v>
      </c>
      <c r="E485" s="13">
        <f t="shared" si="138"/>
        <v>0</v>
      </c>
      <c r="F485" s="13">
        <f t="shared" si="138"/>
        <v>0</v>
      </c>
      <c r="G485" s="13">
        <f t="shared" si="138"/>
        <v>0</v>
      </c>
      <c r="H485" s="13">
        <f t="shared" si="138"/>
        <v>0</v>
      </c>
      <c r="I485" s="13">
        <f t="shared" si="138"/>
        <v>0</v>
      </c>
      <c r="J485" s="13">
        <f t="shared" si="138"/>
        <v>0</v>
      </c>
      <c r="K485" s="13">
        <f t="shared" si="138"/>
        <v>0</v>
      </c>
      <c r="L485" s="13">
        <f t="shared" si="138"/>
        <v>0</v>
      </c>
      <c r="M485" s="13">
        <f t="shared" si="138"/>
        <v>0</v>
      </c>
      <c r="N485" s="13">
        <f t="shared" si="138"/>
        <v>0</v>
      </c>
      <c r="O485" s="13">
        <f t="shared" si="138"/>
        <v>0</v>
      </c>
      <c r="P485" s="13">
        <f t="shared" si="138"/>
        <v>0</v>
      </c>
      <c r="Q485" s="13">
        <f t="shared" si="138"/>
        <v>0</v>
      </c>
      <c r="R485" s="13">
        <f t="shared" si="138"/>
        <v>0</v>
      </c>
      <c r="S485" s="13">
        <f t="shared" si="138"/>
        <v>0</v>
      </c>
      <c r="T485" s="13">
        <f t="shared" si="138"/>
        <v>0</v>
      </c>
      <c r="U485" s="13">
        <f t="shared" si="138"/>
        <v>0</v>
      </c>
      <c r="V485" s="13">
        <f t="shared" si="138"/>
        <v>0</v>
      </c>
      <c r="W485" s="13">
        <f t="shared" si="138"/>
        <v>0</v>
      </c>
      <c r="X485" s="13">
        <f t="shared" si="138"/>
        <v>0</v>
      </c>
      <c r="Y485" s="13">
        <f t="shared" si="138"/>
        <v>0</v>
      </c>
      <c r="Z485" s="13">
        <f t="shared" si="138"/>
        <v>0</v>
      </c>
      <c r="AA485" s="13">
        <f t="shared" si="138"/>
        <v>0</v>
      </c>
    </row>
    <row r="486" spans="1:27" ht="16.5" customHeight="1">
      <c r="A486" s="11" t="s">
        <v>2428</v>
      </c>
      <c r="B486" s="10" t="s">
        <v>1930</v>
      </c>
      <c r="C486" s="14">
        <f>SUBTOTAL(9,D486:P486)</f>
        <v>0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5">
        <f>SUBTOTAL(9,R486:AA486)</f>
        <v>0</v>
      </c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6.5" customHeight="1">
      <c r="A487" s="11" t="s">
        <v>1826</v>
      </c>
      <c r="B487" s="10" t="s">
        <v>1518</v>
      </c>
      <c r="C487" s="14">
        <f>SUBTOTAL(9,D487:P487)</f>
        <v>0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5">
        <f>SUBTOTAL(9,R487:AA487)</f>
        <v>0</v>
      </c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6.5" customHeight="1">
      <c r="A488" s="11" t="s">
        <v>1214</v>
      </c>
      <c r="B488" s="10" t="s">
        <v>1913</v>
      </c>
      <c r="C488" s="14">
        <f>SUBTOTAL(9,D488:P488)</f>
        <v>0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15">
        <f>SUBTOTAL(9,R488:AA488)</f>
        <v>0</v>
      </c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6.5" customHeight="1">
      <c r="A489" s="11" t="s">
        <v>416</v>
      </c>
      <c r="B489" s="10" t="s">
        <v>1369</v>
      </c>
      <c r="C489" s="14">
        <f>SUBTOTAL(9,D489:P489)</f>
        <v>0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15">
        <f>SUBTOTAL(9,R489:AA489)</f>
        <v>0</v>
      </c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6.5" customHeight="1">
      <c r="A490" s="11" t="s">
        <v>2314</v>
      </c>
      <c r="B490" s="9" t="s">
        <v>2013</v>
      </c>
      <c r="C490" s="13">
        <f>SUM(C491:C496)</f>
        <v>0</v>
      </c>
      <c r="D490" s="13">
        <f aca="true" t="shared" si="139" ref="D490:AA490">SUM(D491:D496)</f>
        <v>0</v>
      </c>
      <c r="E490" s="13">
        <f t="shared" si="139"/>
        <v>0</v>
      </c>
      <c r="F490" s="13">
        <f t="shared" si="139"/>
        <v>0</v>
      </c>
      <c r="G490" s="13">
        <f t="shared" si="139"/>
        <v>0</v>
      </c>
      <c r="H490" s="13">
        <f t="shared" si="139"/>
        <v>0</v>
      </c>
      <c r="I490" s="13">
        <f t="shared" si="139"/>
        <v>0</v>
      </c>
      <c r="J490" s="13">
        <f t="shared" si="139"/>
        <v>0</v>
      </c>
      <c r="K490" s="13">
        <f t="shared" si="139"/>
        <v>0</v>
      </c>
      <c r="L490" s="13">
        <f t="shared" si="139"/>
        <v>0</v>
      </c>
      <c r="M490" s="13">
        <f t="shared" si="139"/>
        <v>0</v>
      </c>
      <c r="N490" s="13">
        <f t="shared" si="139"/>
        <v>0</v>
      </c>
      <c r="O490" s="13">
        <f t="shared" si="139"/>
        <v>0</v>
      </c>
      <c r="P490" s="13">
        <f t="shared" si="139"/>
        <v>0</v>
      </c>
      <c r="Q490" s="13">
        <f t="shared" si="139"/>
        <v>0</v>
      </c>
      <c r="R490" s="13">
        <f t="shared" si="139"/>
        <v>0</v>
      </c>
      <c r="S490" s="13">
        <f t="shared" si="139"/>
        <v>0</v>
      </c>
      <c r="T490" s="13">
        <f t="shared" si="139"/>
        <v>0</v>
      </c>
      <c r="U490" s="13">
        <f t="shared" si="139"/>
        <v>0</v>
      </c>
      <c r="V490" s="13">
        <f t="shared" si="139"/>
        <v>0</v>
      </c>
      <c r="W490" s="13">
        <f t="shared" si="139"/>
        <v>0</v>
      </c>
      <c r="X490" s="13">
        <f t="shared" si="139"/>
        <v>0</v>
      </c>
      <c r="Y490" s="13">
        <f t="shared" si="139"/>
        <v>0</v>
      </c>
      <c r="Z490" s="13">
        <f t="shared" si="139"/>
        <v>0</v>
      </c>
      <c r="AA490" s="13">
        <f t="shared" si="139"/>
        <v>0</v>
      </c>
    </row>
    <row r="491" spans="1:27" ht="16.5" customHeight="1">
      <c r="A491" s="11" t="s">
        <v>1859</v>
      </c>
      <c r="B491" s="10" t="s">
        <v>1439</v>
      </c>
      <c r="C491" s="14">
        <f aca="true" t="shared" si="140" ref="C491:C496">SUBTOTAL(9,D491:P491)</f>
        <v>0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15">
        <f aca="true" t="shared" si="141" ref="Q491:Q496">SUBTOTAL(9,R491:AA491)</f>
        <v>0</v>
      </c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6.5" customHeight="1">
      <c r="A492" s="11" t="s">
        <v>1255</v>
      </c>
      <c r="B492" s="10" t="s">
        <v>707</v>
      </c>
      <c r="C492" s="14">
        <f t="shared" si="140"/>
        <v>0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15">
        <f t="shared" si="141"/>
        <v>0</v>
      </c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6.5" customHeight="1">
      <c r="A493" s="11" t="s">
        <v>647</v>
      </c>
      <c r="B493" s="10" t="s">
        <v>266</v>
      </c>
      <c r="C493" s="14">
        <f t="shared" si="140"/>
        <v>0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15">
        <f t="shared" si="141"/>
        <v>0</v>
      </c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6.5" customHeight="1">
      <c r="A494" s="11" t="s">
        <v>22</v>
      </c>
      <c r="B494" s="10" t="s">
        <v>2058</v>
      </c>
      <c r="C494" s="14">
        <f t="shared" si="140"/>
        <v>0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15">
        <f t="shared" si="141"/>
        <v>0</v>
      </c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6.5" customHeight="1">
      <c r="A495" s="11" t="s">
        <v>1869</v>
      </c>
      <c r="B495" s="10" t="s">
        <v>2097</v>
      </c>
      <c r="C495" s="14">
        <f t="shared" si="140"/>
        <v>0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15">
        <f t="shared" si="141"/>
        <v>0</v>
      </c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6.5" customHeight="1">
      <c r="A496" s="11" t="s">
        <v>173</v>
      </c>
      <c r="B496" s="10" t="s">
        <v>1447</v>
      </c>
      <c r="C496" s="14">
        <f t="shared" si="140"/>
        <v>0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15">
        <f t="shared" si="141"/>
        <v>0</v>
      </c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6.5" customHeight="1">
      <c r="A497" s="11" t="s">
        <v>1721</v>
      </c>
      <c r="B497" s="9" t="s">
        <v>2393</v>
      </c>
      <c r="C497" s="13">
        <f>SUM(C498:C500)</f>
        <v>0</v>
      </c>
      <c r="D497" s="13">
        <f aca="true" t="shared" si="142" ref="D497:AA497">SUM(D498:D500)</f>
        <v>0</v>
      </c>
      <c r="E497" s="13">
        <f t="shared" si="142"/>
        <v>0</v>
      </c>
      <c r="F497" s="13">
        <f t="shared" si="142"/>
        <v>0</v>
      </c>
      <c r="G497" s="13">
        <f t="shared" si="142"/>
        <v>0</v>
      </c>
      <c r="H497" s="13">
        <f t="shared" si="142"/>
        <v>0</v>
      </c>
      <c r="I497" s="13">
        <f t="shared" si="142"/>
        <v>0</v>
      </c>
      <c r="J497" s="13">
        <f t="shared" si="142"/>
        <v>0</v>
      </c>
      <c r="K497" s="13">
        <f t="shared" si="142"/>
        <v>0</v>
      </c>
      <c r="L497" s="13">
        <f t="shared" si="142"/>
        <v>0</v>
      </c>
      <c r="M497" s="13">
        <f t="shared" si="142"/>
        <v>0</v>
      </c>
      <c r="N497" s="13">
        <f t="shared" si="142"/>
        <v>0</v>
      </c>
      <c r="O497" s="13">
        <f t="shared" si="142"/>
        <v>0</v>
      </c>
      <c r="P497" s="13">
        <f t="shared" si="142"/>
        <v>0</v>
      </c>
      <c r="Q497" s="13">
        <f t="shared" si="142"/>
        <v>0</v>
      </c>
      <c r="R497" s="13">
        <f t="shared" si="142"/>
        <v>0</v>
      </c>
      <c r="S497" s="13">
        <f t="shared" si="142"/>
        <v>0</v>
      </c>
      <c r="T497" s="13">
        <f t="shared" si="142"/>
        <v>0</v>
      </c>
      <c r="U497" s="13">
        <f t="shared" si="142"/>
        <v>0</v>
      </c>
      <c r="V497" s="13">
        <f t="shared" si="142"/>
        <v>0</v>
      </c>
      <c r="W497" s="13">
        <f t="shared" si="142"/>
        <v>0</v>
      </c>
      <c r="X497" s="13">
        <f t="shared" si="142"/>
        <v>0</v>
      </c>
      <c r="Y497" s="13">
        <f t="shared" si="142"/>
        <v>0</v>
      </c>
      <c r="Z497" s="13">
        <f t="shared" si="142"/>
        <v>0</v>
      </c>
      <c r="AA497" s="13">
        <f t="shared" si="142"/>
        <v>0</v>
      </c>
    </row>
    <row r="498" spans="1:27" ht="16.5" customHeight="1">
      <c r="A498" s="11" t="s">
        <v>1438</v>
      </c>
      <c r="B498" s="10" t="s">
        <v>1985</v>
      </c>
      <c r="C498" s="14">
        <f>SUBTOTAL(9,D498:P498)</f>
        <v>0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15">
        <f>SUBTOTAL(9,R498:AA498)</f>
        <v>0</v>
      </c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6.5" customHeight="1">
      <c r="A499" s="11" t="s">
        <v>2023</v>
      </c>
      <c r="B499" s="10" t="s">
        <v>1959</v>
      </c>
      <c r="C499" s="14">
        <f>SUBTOTAL(9,D499:P499)</f>
        <v>0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15">
        <f>SUBTOTAL(9,R499:AA499)</f>
        <v>0</v>
      </c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6.5" customHeight="1">
      <c r="A500" s="11" t="s">
        <v>693</v>
      </c>
      <c r="B500" s="10" t="s">
        <v>604</v>
      </c>
      <c r="C500" s="14">
        <f>SUBTOTAL(9,D500:P500)</f>
        <v>0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15">
        <f>SUBTOTAL(9,R500:AA500)</f>
        <v>0</v>
      </c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6.5" customHeight="1">
      <c r="A501" s="11" t="s">
        <v>1126</v>
      </c>
      <c r="B501" s="9" t="s">
        <v>734</v>
      </c>
      <c r="C501" s="13">
        <f>C502+C503</f>
        <v>0</v>
      </c>
      <c r="D501" s="13">
        <f aca="true" t="shared" si="143" ref="D501:AA501">D502+D503</f>
        <v>0</v>
      </c>
      <c r="E501" s="13">
        <f t="shared" si="143"/>
        <v>0</v>
      </c>
      <c r="F501" s="13">
        <f t="shared" si="143"/>
        <v>0</v>
      </c>
      <c r="G501" s="13">
        <f t="shared" si="143"/>
        <v>0</v>
      </c>
      <c r="H501" s="13">
        <f t="shared" si="143"/>
        <v>0</v>
      </c>
      <c r="I501" s="13">
        <f t="shared" si="143"/>
        <v>0</v>
      </c>
      <c r="J501" s="13">
        <f t="shared" si="143"/>
        <v>0</v>
      </c>
      <c r="K501" s="13">
        <f t="shared" si="143"/>
        <v>0</v>
      </c>
      <c r="L501" s="13">
        <f t="shared" si="143"/>
        <v>0</v>
      </c>
      <c r="M501" s="13">
        <f t="shared" si="143"/>
        <v>0</v>
      </c>
      <c r="N501" s="13">
        <f t="shared" si="143"/>
        <v>0</v>
      </c>
      <c r="O501" s="13">
        <f t="shared" si="143"/>
        <v>0</v>
      </c>
      <c r="P501" s="13">
        <f t="shared" si="143"/>
        <v>0</v>
      </c>
      <c r="Q501" s="13">
        <f t="shared" si="143"/>
        <v>0</v>
      </c>
      <c r="R501" s="13">
        <f t="shared" si="143"/>
        <v>0</v>
      </c>
      <c r="S501" s="13">
        <f t="shared" si="143"/>
        <v>0</v>
      </c>
      <c r="T501" s="13">
        <f t="shared" si="143"/>
        <v>0</v>
      </c>
      <c r="U501" s="13">
        <f t="shared" si="143"/>
        <v>0</v>
      </c>
      <c r="V501" s="13">
        <f t="shared" si="143"/>
        <v>0</v>
      </c>
      <c r="W501" s="13">
        <f t="shared" si="143"/>
        <v>0</v>
      </c>
      <c r="X501" s="13">
        <f t="shared" si="143"/>
        <v>0</v>
      </c>
      <c r="Y501" s="13">
        <f t="shared" si="143"/>
        <v>0</v>
      </c>
      <c r="Z501" s="13">
        <f t="shared" si="143"/>
        <v>0</v>
      </c>
      <c r="AA501" s="13">
        <f t="shared" si="143"/>
        <v>0</v>
      </c>
    </row>
    <row r="502" spans="1:27" ht="16.5" customHeight="1">
      <c r="A502" s="11" t="s">
        <v>1639</v>
      </c>
      <c r="B502" s="10" t="s">
        <v>2145</v>
      </c>
      <c r="C502" s="14">
        <f>SUBTOTAL(9,D502:P502)</f>
        <v>0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15">
        <f>SUBTOTAL(9,R502:AA502)</f>
        <v>0</v>
      </c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6.5" customHeight="1">
      <c r="A503" s="11" t="s">
        <v>2237</v>
      </c>
      <c r="B503" s="10" t="s">
        <v>1697</v>
      </c>
      <c r="C503" s="14">
        <f>SUBTOTAL(9,D503:P503)</f>
        <v>0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15">
        <f>SUBTOTAL(9,R503:AA503)</f>
        <v>0</v>
      </c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6.5" customHeight="1">
      <c r="A504" s="11" t="s">
        <v>1574</v>
      </c>
      <c r="B504" s="9" t="s">
        <v>194</v>
      </c>
      <c r="C504" s="13">
        <f>SUM(C505:C508)</f>
        <v>0</v>
      </c>
      <c r="D504" s="13">
        <f aca="true" t="shared" si="144" ref="D504:AA504">SUM(D505:D508)</f>
        <v>0</v>
      </c>
      <c r="E504" s="13">
        <f t="shared" si="144"/>
        <v>0</v>
      </c>
      <c r="F504" s="13">
        <f t="shared" si="144"/>
        <v>0</v>
      </c>
      <c r="G504" s="13">
        <f t="shared" si="144"/>
        <v>0</v>
      </c>
      <c r="H504" s="13">
        <f t="shared" si="144"/>
        <v>0</v>
      </c>
      <c r="I504" s="13">
        <f t="shared" si="144"/>
        <v>0</v>
      </c>
      <c r="J504" s="13">
        <f t="shared" si="144"/>
        <v>0</v>
      </c>
      <c r="K504" s="13">
        <f t="shared" si="144"/>
        <v>0</v>
      </c>
      <c r="L504" s="13">
        <f t="shared" si="144"/>
        <v>0</v>
      </c>
      <c r="M504" s="13">
        <f t="shared" si="144"/>
        <v>0</v>
      </c>
      <c r="N504" s="13">
        <f t="shared" si="144"/>
        <v>0</v>
      </c>
      <c r="O504" s="13">
        <f t="shared" si="144"/>
        <v>0</v>
      </c>
      <c r="P504" s="13">
        <f t="shared" si="144"/>
        <v>0</v>
      </c>
      <c r="Q504" s="13">
        <f t="shared" si="144"/>
        <v>0</v>
      </c>
      <c r="R504" s="13">
        <f t="shared" si="144"/>
        <v>0</v>
      </c>
      <c r="S504" s="13">
        <f t="shared" si="144"/>
        <v>0</v>
      </c>
      <c r="T504" s="13">
        <f t="shared" si="144"/>
        <v>0</v>
      </c>
      <c r="U504" s="13">
        <f t="shared" si="144"/>
        <v>0</v>
      </c>
      <c r="V504" s="13">
        <f t="shared" si="144"/>
        <v>0</v>
      </c>
      <c r="W504" s="13">
        <f t="shared" si="144"/>
        <v>0</v>
      </c>
      <c r="X504" s="13">
        <f t="shared" si="144"/>
        <v>0</v>
      </c>
      <c r="Y504" s="13">
        <f t="shared" si="144"/>
        <v>0</v>
      </c>
      <c r="Z504" s="13">
        <f t="shared" si="144"/>
        <v>0</v>
      </c>
      <c r="AA504" s="13">
        <f t="shared" si="144"/>
        <v>0</v>
      </c>
    </row>
    <row r="505" spans="1:27" ht="16.5" customHeight="1">
      <c r="A505" s="11" t="s">
        <v>457</v>
      </c>
      <c r="B505" s="10" t="s">
        <v>2427</v>
      </c>
      <c r="C505" s="14">
        <f>SUBTOTAL(9,D505:P505)</f>
        <v>0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15">
        <f>SUBTOTAL(9,R505:AA505)</f>
        <v>0</v>
      </c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6.5" customHeight="1">
      <c r="A506" s="11" t="s">
        <v>1098</v>
      </c>
      <c r="B506" s="10" t="s">
        <v>692</v>
      </c>
      <c r="C506" s="14">
        <f>SUBTOTAL(9,D506:P506)</f>
        <v>0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15">
        <f>SUBTOTAL(9,R506:AA506)</f>
        <v>0</v>
      </c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6.5" customHeight="1">
      <c r="A507" s="11" t="s">
        <v>1712</v>
      </c>
      <c r="B507" s="10" t="s">
        <v>807</v>
      </c>
      <c r="C507" s="14">
        <f>SUBTOTAL(9,D507:P507)</f>
        <v>0</v>
      </c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15">
        <f>SUBTOTAL(9,R507:AA507)</f>
        <v>0</v>
      </c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6.5" customHeight="1">
      <c r="A508" s="11" t="s">
        <v>2151</v>
      </c>
      <c r="B508" s="10" t="s">
        <v>625</v>
      </c>
      <c r="C508" s="14">
        <f>SUBTOTAL(9,D508:P508)</f>
        <v>0</v>
      </c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15">
        <f>SUBTOTAL(9,R508:AA508)</f>
        <v>0</v>
      </c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6.5" customHeight="1">
      <c r="A509" s="11" t="s">
        <v>1157</v>
      </c>
      <c r="B509" s="9" t="s">
        <v>1380</v>
      </c>
      <c r="C509" s="13">
        <f>SUM(C510,C526,C534,C545,C554,C561)</f>
        <v>57</v>
      </c>
      <c r="D509" s="13">
        <f aca="true" t="shared" si="145" ref="D509:AA509">SUM(D510,D526,D534,D545,D554,D561)</f>
        <v>46</v>
      </c>
      <c r="E509" s="13">
        <f t="shared" si="145"/>
        <v>11</v>
      </c>
      <c r="F509" s="13">
        <f t="shared" si="145"/>
        <v>0</v>
      </c>
      <c r="G509" s="13">
        <f t="shared" si="145"/>
        <v>0</v>
      </c>
      <c r="H509" s="13">
        <f t="shared" si="145"/>
        <v>0</v>
      </c>
      <c r="I509" s="13">
        <f t="shared" si="145"/>
        <v>0</v>
      </c>
      <c r="J509" s="13">
        <f t="shared" si="145"/>
        <v>0</v>
      </c>
      <c r="K509" s="13">
        <f t="shared" si="145"/>
        <v>0</v>
      </c>
      <c r="L509" s="13">
        <f t="shared" si="145"/>
        <v>0</v>
      </c>
      <c r="M509" s="13">
        <f t="shared" si="145"/>
        <v>0</v>
      </c>
      <c r="N509" s="13">
        <f t="shared" si="145"/>
        <v>0</v>
      </c>
      <c r="O509" s="13">
        <f t="shared" si="145"/>
        <v>0</v>
      </c>
      <c r="P509" s="13">
        <f t="shared" si="145"/>
        <v>0</v>
      </c>
      <c r="Q509" s="13">
        <f t="shared" si="145"/>
        <v>57</v>
      </c>
      <c r="R509" s="13">
        <f t="shared" si="145"/>
        <v>46</v>
      </c>
      <c r="S509" s="13">
        <f t="shared" si="145"/>
        <v>11</v>
      </c>
      <c r="T509" s="13">
        <f t="shared" si="145"/>
        <v>0</v>
      </c>
      <c r="U509" s="13">
        <f t="shared" si="145"/>
        <v>0</v>
      </c>
      <c r="V509" s="13">
        <f t="shared" si="145"/>
        <v>0</v>
      </c>
      <c r="W509" s="13">
        <f t="shared" si="145"/>
        <v>0</v>
      </c>
      <c r="X509" s="13">
        <f t="shared" si="145"/>
        <v>0</v>
      </c>
      <c r="Y509" s="13">
        <f t="shared" si="145"/>
        <v>0</v>
      </c>
      <c r="Z509" s="13">
        <f t="shared" si="145"/>
        <v>0</v>
      </c>
      <c r="AA509" s="13">
        <f t="shared" si="145"/>
        <v>0</v>
      </c>
    </row>
    <row r="510" spans="1:27" ht="16.5" customHeight="1">
      <c r="A510" s="11" t="s">
        <v>715</v>
      </c>
      <c r="B510" s="9" t="s">
        <v>1720</v>
      </c>
      <c r="C510" s="13">
        <f>SUM(C511:C525)</f>
        <v>57</v>
      </c>
      <c r="D510" s="13">
        <f aca="true" t="shared" si="146" ref="D510:AA510">SUM(D511:D525)</f>
        <v>46</v>
      </c>
      <c r="E510" s="13">
        <f t="shared" si="146"/>
        <v>11</v>
      </c>
      <c r="F510" s="13">
        <f t="shared" si="146"/>
        <v>0</v>
      </c>
      <c r="G510" s="13">
        <f t="shared" si="146"/>
        <v>0</v>
      </c>
      <c r="H510" s="13">
        <f t="shared" si="146"/>
        <v>0</v>
      </c>
      <c r="I510" s="13">
        <f t="shared" si="146"/>
        <v>0</v>
      </c>
      <c r="J510" s="13">
        <f t="shared" si="146"/>
        <v>0</v>
      </c>
      <c r="K510" s="13">
        <f t="shared" si="146"/>
        <v>0</v>
      </c>
      <c r="L510" s="13">
        <f t="shared" si="146"/>
        <v>0</v>
      </c>
      <c r="M510" s="13">
        <f t="shared" si="146"/>
        <v>0</v>
      </c>
      <c r="N510" s="13">
        <f t="shared" si="146"/>
        <v>0</v>
      </c>
      <c r="O510" s="13">
        <f t="shared" si="146"/>
        <v>0</v>
      </c>
      <c r="P510" s="13">
        <f t="shared" si="146"/>
        <v>0</v>
      </c>
      <c r="Q510" s="13">
        <f t="shared" si="146"/>
        <v>57</v>
      </c>
      <c r="R510" s="13">
        <f t="shared" si="146"/>
        <v>46</v>
      </c>
      <c r="S510" s="13">
        <f t="shared" si="146"/>
        <v>11</v>
      </c>
      <c r="T510" s="13">
        <f t="shared" si="146"/>
        <v>0</v>
      </c>
      <c r="U510" s="13">
        <f t="shared" si="146"/>
        <v>0</v>
      </c>
      <c r="V510" s="13">
        <f t="shared" si="146"/>
        <v>0</v>
      </c>
      <c r="W510" s="13">
        <f t="shared" si="146"/>
        <v>0</v>
      </c>
      <c r="X510" s="13">
        <f t="shared" si="146"/>
        <v>0</v>
      </c>
      <c r="Y510" s="13">
        <f t="shared" si="146"/>
        <v>0</v>
      </c>
      <c r="Z510" s="13">
        <f t="shared" si="146"/>
        <v>0</v>
      </c>
      <c r="AA510" s="13">
        <f t="shared" si="146"/>
        <v>0</v>
      </c>
    </row>
    <row r="511" spans="1:27" ht="16.5" customHeight="1">
      <c r="A511" s="11" t="s">
        <v>691</v>
      </c>
      <c r="B511" s="10" t="s">
        <v>385</v>
      </c>
      <c r="C511" s="14">
        <f aca="true" t="shared" si="147" ref="C511:C525">SUBTOTAL(9,D511:P511)</f>
        <v>0</v>
      </c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15">
        <f aca="true" t="shared" si="148" ref="Q511:Q525">SUBTOTAL(9,R511:AA511)</f>
        <v>0</v>
      </c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6.5" customHeight="1">
      <c r="A512" s="11" t="s">
        <v>72</v>
      </c>
      <c r="B512" s="10" t="s">
        <v>643</v>
      </c>
      <c r="C512" s="14">
        <f t="shared" si="147"/>
        <v>0</v>
      </c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15">
        <f t="shared" si="148"/>
        <v>0</v>
      </c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6.5" customHeight="1">
      <c r="A513" s="11" t="s">
        <v>1897</v>
      </c>
      <c r="B513" s="10" t="s">
        <v>851</v>
      </c>
      <c r="C513" s="14">
        <f t="shared" si="147"/>
        <v>0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15">
        <f t="shared" si="148"/>
        <v>0</v>
      </c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6.5" customHeight="1">
      <c r="A514" s="11" t="s">
        <v>1309</v>
      </c>
      <c r="B514" s="10" t="s">
        <v>1035</v>
      </c>
      <c r="C514" s="14">
        <f t="shared" si="147"/>
        <v>0</v>
      </c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15">
        <f t="shared" si="148"/>
        <v>0</v>
      </c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6.5" customHeight="1">
      <c r="A515" s="11" t="s">
        <v>681</v>
      </c>
      <c r="B515" s="10" t="s">
        <v>1254</v>
      </c>
      <c r="C515" s="14">
        <f t="shared" si="147"/>
        <v>0</v>
      </c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15">
        <f t="shared" si="148"/>
        <v>0</v>
      </c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6.5" customHeight="1">
      <c r="A516" s="11" t="s">
        <v>62</v>
      </c>
      <c r="B516" s="10" t="s">
        <v>1638</v>
      </c>
      <c r="C516" s="14">
        <f t="shared" si="147"/>
        <v>0</v>
      </c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15">
        <f t="shared" si="148"/>
        <v>0</v>
      </c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6.5" customHeight="1">
      <c r="A517" s="11" t="s">
        <v>1908</v>
      </c>
      <c r="B517" s="10" t="s">
        <v>1137</v>
      </c>
      <c r="C517" s="14">
        <f t="shared" si="147"/>
        <v>0</v>
      </c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15">
        <f t="shared" si="148"/>
        <v>0</v>
      </c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6.5" customHeight="1">
      <c r="A518" s="11" t="s">
        <v>1308</v>
      </c>
      <c r="B518" s="10" t="s">
        <v>2057</v>
      </c>
      <c r="C518" s="14">
        <f t="shared" si="147"/>
        <v>0</v>
      </c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15">
        <f t="shared" si="148"/>
        <v>0</v>
      </c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6.5" customHeight="1">
      <c r="A519" s="11" t="s">
        <v>680</v>
      </c>
      <c r="B519" s="10" t="s">
        <v>479</v>
      </c>
      <c r="C519" s="14">
        <f t="shared" si="147"/>
        <v>57</v>
      </c>
      <c r="D519" s="2">
        <v>46</v>
      </c>
      <c r="E519" s="2">
        <v>11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15">
        <f t="shared" si="148"/>
        <v>57</v>
      </c>
      <c r="R519" s="2">
        <v>46</v>
      </c>
      <c r="S519" s="2">
        <v>11</v>
      </c>
      <c r="T519" s="2"/>
      <c r="U519" s="2"/>
      <c r="V519" s="2"/>
      <c r="W519" s="2"/>
      <c r="X519" s="2"/>
      <c r="Y519" s="2"/>
      <c r="Z519" s="2"/>
      <c r="AA519" s="2"/>
    </row>
    <row r="520" spans="1:27" ht="16.5" customHeight="1">
      <c r="A520" s="11" t="s">
        <v>2030</v>
      </c>
      <c r="B520" s="10" t="s">
        <v>1568</v>
      </c>
      <c r="C520" s="14">
        <f t="shared" si="147"/>
        <v>0</v>
      </c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15">
        <f t="shared" si="148"/>
        <v>0</v>
      </c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6.5" customHeight="1">
      <c r="A521" s="11" t="s">
        <v>198</v>
      </c>
      <c r="B521" s="10" t="s">
        <v>1753</v>
      </c>
      <c r="C521" s="14">
        <f t="shared" si="147"/>
        <v>0</v>
      </c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15">
        <f t="shared" si="148"/>
        <v>0</v>
      </c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6.5" customHeight="1">
      <c r="A522" s="11" t="s">
        <v>828</v>
      </c>
      <c r="B522" s="10" t="s">
        <v>637</v>
      </c>
      <c r="C522" s="14">
        <f t="shared" si="147"/>
        <v>0</v>
      </c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15">
        <f t="shared" si="148"/>
        <v>0</v>
      </c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6.5" customHeight="1">
      <c r="A523" s="11" t="s">
        <v>1446</v>
      </c>
      <c r="B523" s="10" t="s">
        <v>1995</v>
      </c>
      <c r="C523" s="14">
        <f t="shared" si="147"/>
        <v>0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15">
        <f t="shared" si="148"/>
        <v>0</v>
      </c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6.5" customHeight="1">
      <c r="A524" s="11" t="s">
        <v>2022</v>
      </c>
      <c r="B524" s="10" t="s">
        <v>1510</v>
      </c>
      <c r="C524" s="14">
        <f t="shared" si="147"/>
        <v>0</v>
      </c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15">
        <f t="shared" si="148"/>
        <v>0</v>
      </c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6.5" customHeight="1">
      <c r="A525" s="11" t="s">
        <v>1437</v>
      </c>
      <c r="B525" s="10" t="s">
        <v>61</v>
      </c>
      <c r="C525" s="14">
        <f t="shared" si="147"/>
        <v>0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15">
        <f t="shared" si="148"/>
        <v>0</v>
      </c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6.5" customHeight="1">
      <c r="A526" s="11" t="s">
        <v>94</v>
      </c>
      <c r="B526" s="9" t="s">
        <v>2042</v>
      </c>
      <c r="C526" s="13">
        <f>SUM(C527:C533)</f>
        <v>0</v>
      </c>
      <c r="D526" s="13">
        <f aca="true" t="shared" si="149" ref="D526:AA526">SUM(D527:D533)</f>
        <v>0</v>
      </c>
      <c r="E526" s="13">
        <f t="shared" si="149"/>
        <v>0</v>
      </c>
      <c r="F526" s="13">
        <f t="shared" si="149"/>
        <v>0</v>
      </c>
      <c r="G526" s="13">
        <f t="shared" si="149"/>
        <v>0</v>
      </c>
      <c r="H526" s="13">
        <f t="shared" si="149"/>
        <v>0</v>
      </c>
      <c r="I526" s="13">
        <f t="shared" si="149"/>
        <v>0</v>
      </c>
      <c r="J526" s="13">
        <f t="shared" si="149"/>
        <v>0</v>
      </c>
      <c r="K526" s="13">
        <f t="shared" si="149"/>
        <v>0</v>
      </c>
      <c r="L526" s="13">
        <f t="shared" si="149"/>
        <v>0</v>
      </c>
      <c r="M526" s="13">
        <f t="shared" si="149"/>
        <v>0</v>
      </c>
      <c r="N526" s="13">
        <f t="shared" si="149"/>
        <v>0</v>
      </c>
      <c r="O526" s="13">
        <f t="shared" si="149"/>
        <v>0</v>
      </c>
      <c r="P526" s="13">
        <f t="shared" si="149"/>
        <v>0</v>
      </c>
      <c r="Q526" s="13">
        <f t="shared" si="149"/>
        <v>0</v>
      </c>
      <c r="R526" s="13">
        <f t="shared" si="149"/>
        <v>0</v>
      </c>
      <c r="S526" s="13">
        <f t="shared" si="149"/>
        <v>0</v>
      </c>
      <c r="T526" s="13">
        <f t="shared" si="149"/>
        <v>0</v>
      </c>
      <c r="U526" s="13">
        <f t="shared" si="149"/>
        <v>0</v>
      </c>
      <c r="V526" s="13">
        <f t="shared" si="149"/>
        <v>0</v>
      </c>
      <c r="W526" s="13">
        <f t="shared" si="149"/>
        <v>0</v>
      </c>
      <c r="X526" s="13">
        <f t="shared" si="149"/>
        <v>0</v>
      </c>
      <c r="Y526" s="13">
        <f t="shared" si="149"/>
        <v>0</v>
      </c>
      <c r="Z526" s="13">
        <f t="shared" si="149"/>
        <v>0</v>
      </c>
      <c r="AA526" s="13">
        <f t="shared" si="149"/>
        <v>0</v>
      </c>
    </row>
    <row r="527" spans="1:27" ht="16.5" customHeight="1">
      <c r="A527" s="11" t="s">
        <v>32</v>
      </c>
      <c r="B527" s="10" t="s">
        <v>385</v>
      </c>
      <c r="C527" s="14">
        <f aca="true" t="shared" si="150" ref="C527:C533">SUBTOTAL(9,D527:P527)</f>
        <v>0</v>
      </c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15">
        <f aca="true" t="shared" si="151" ref="Q527:Q533">SUBTOTAL(9,R527:AA527)</f>
        <v>0</v>
      </c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6.5" customHeight="1">
      <c r="A528" s="11" t="s">
        <v>646</v>
      </c>
      <c r="B528" s="10" t="s">
        <v>643</v>
      </c>
      <c r="C528" s="14">
        <f t="shared" si="150"/>
        <v>0</v>
      </c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5">
        <f t="shared" si="151"/>
        <v>0</v>
      </c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6.5" customHeight="1">
      <c r="A529" s="11" t="s">
        <v>1253</v>
      </c>
      <c r="B529" s="10" t="s">
        <v>851</v>
      </c>
      <c r="C529" s="14">
        <f t="shared" si="150"/>
        <v>0</v>
      </c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15">
        <f t="shared" si="151"/>
        <v>0</v>
      </c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6.5" customHeight="1">
      <c r="A530" s="11" t="s">
        <v>1868</v>
      </c>
      <c r="B530" s="10" t="s">
        <v>511</v>
      </c>
      <c r="C530" s="14">
        <f t="shared" si="150"/>
        <v>0</v>
      </c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15">
        <f t="shared" si="151"/>
        <v>0</v>
      </c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6.5" customHeight="1">
      <c r="A531" s="11" t="s">
        <v>21</v>
      </c>
      <c r="B531" s="10" t="s">
        <v>293</v>
      </c>
      <c r="C531" s="14">
        <f t="shared" si="150"/>
        <v>0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5">
        <f t="shared" si="151"/>
        <v>0</v>
      </c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6.5" customHeight="1">
      <c r="A532" s="11" t="s">
        <v>636</v>
      </c>
      <c r="B532" s="10" t="s">
        <v>423</v>
      </c>
      <c r="C532" s="14">
        <f t="shared" si="150"/>
        <v>0</v>
      </c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15">
        <f t="shared" si="151"/>
        <v>0</v>
      </c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6.5" customHeight="1">
      <c r="A533" s="11" t="s">
        <v>1984</v>
      </c>
      <c r="B533" s="10" t="s">
        <v>2050</v>
      </c>
      <c r="C533" s="14">
        <f t="shared" si="150"/>
        <v>0</v>
      </c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15">
        <f t="shared" si="151"/>
        <v>0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6.5" customHeight="1">
      <c r="A534" s="11" t="s">
        <v>1912</v>
      </c>
      <c r="B534" s="9" t="s">
        <v>1429</v>
      </c>
      <c r="C534" s="13">
        <f>SUM(C535:C544)</f>
        <v>0</v>
      </c>
      <c r="D534" s="13">
        <f aca="true" t="shared" si="152" ref="D534:AA534">SUM(D535:D544)</f>
        <v>0</v>
      </c>
      <c r="E534" s="13">
        <f t="shared" si="152"/>
        <v>0</v>
      </c>
      <c r="F534" s="13">
        <f t="shared" si="152"/>
        <v>0</v>
      </c>
      <c r="G534" s="13">
        <f t="shared" si="152"/>
        <v>0</v>
      </c>
      <c r="H534" s="13">
        <f t="shared" si="152"/>
        <v>0</v>
      </c>
      <c r="I534" s="13">
        <f t="shared" si="152"/>
        <v>0</v>
      </c>
      <c r="J534" s="13">
        <f t="shared" si="152"/>
        <v>0</v>
      </c>
      <c r="K534" s="13">
        <f t="shared" si="152"/>
        <v>0</v>
      </c>
      <c r="L534" s="13">
        <f t="shared" si="152"/>
        <v>0</v>
      </c>
      <c r="M534" s="13">
        <f t="shared" si="152"/>
        <v>0</v>
      </c>
      <c r="N534" s="13">
        <f t="shared" si="152"/>
        <v>0</v>
      </c>
      <c r="O534" s="13">
        <f t="shared" si="152"/>
        <v>0</v>
      </c>
      <c r="P534" s="13">
        <f t="shared" si="152"/>
        <v>0</v>
      </c>
      <c r="Q534" s="13">
        <f t="shared" si="152"/>
        <v>0</v>
      </c>
      <c r="R534" s="13">
        <f t="shared" si="152"/>
        <v>0</v>
      </c>
      <c r="S534" s="13">
        <f t="shared" si="152"/>
        <v>0</v>
      </c>
      <c r="T534" s="13">
        <f t="shared" si="152"/>
        <v>0</v>
      </c>
      <c r="U534" s="13">
        <f t="shared" si="152"/>
        <v>0</v>
      </c>
      <c r="V534" s="13">
        <f t="shared" si="152"/>
        <v>0</v>
      </c>
      <c r="W534" s="13">
        <f t="shared" si="152"/>
        <v>0</v>
      </c>
      <c r="X534" s="13">
        <f t="shared" si="152"/>
        <v>0</v>
      </c>
      <c r="Y534" s="13">
        <f t="shared" si="152"/>
        <v>0</v>
      </c>
      <c r="Z534" s="13">
        <f t="shared" si="152"/>
        <v>0</v>
      </c>
      <c r="AA534" s="13">
        <f t="shared" si="152"/>
        <v>0</v>
      </c>
    </row>
    <row r="535" spans="1:27" ht="16.5" customHeight="1">
      <c r="A535" s="11" t="s">
        <v>590</v>
      </c>
      <c r="B535" s="10" t="s">
        <v>385</v>
      </c>
      <c r="C535" s="14">
        <f aca="true" t="shared" si="153" ref="C535:C544">SUBTOTAL(9,D535:P535)</f>
        <v>0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15">
        <f aca="true" t="shared" si="154" ref="Q535:Q544">SUBTOTAL(9,R535:AA535)</f>
        <v>0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6.5" customHeight="1">
      <c r="A536" s="11" t="s">
        <v>1213</v>
      </c>
      <c r="B536" s="10" t="s">
        <v>643</v>
      </c>
      <c r="C536" s="14">
        <f t="shared" si="153"/>
        <v>0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15">
        <f t="shared" si="154"/>
        <v>0</v>
      </c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6.5" customHeight="1">
      <c r="A537" s="11" t="s">
        <v>1825</v>
      </c>
      <c r="B537" s="10" t="s">
        <v>851</v>
      </c>
      <c r="C537" s="14">
        <f t="shared" si="153"/>
        <v>0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5">
        <f t="shared" si="154"/>
        <v>0</v>
      </c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6.5" customHeight="1">
      <c r="A538" s="11" t="s">
        <v>2411</v>
      </c>
      <c r="B538" s="10" t="s">
        <v>265</v>
      </c>
      <c r="C538" s="14">
        <f t="shared" si="153"/>
        <v>0</v>
      </c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5">
        <f t="shared" si="154"/>
        <v>0</v>
      </c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6.5" customHeight="1">
      <c r="A539" s="11" t="s">
        <v>603</v>
      </c>
      <c r="B539" s="10" t="s">
        <v>1552</v>
      </c>
      <c r="C539" s="14">
        <f t="shared" si="153"/>
        <v>0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5">
        <f t="shared" si="154"/>
        <v>0</v>
      </c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6.5" customHeight="1">
      <c r="A540" s="11" t="s">
        <v>1224</v>
      </c>
      <c r="B540" s="10" t="s">
        <v>323</v>
      </c>
      <c r="C540" s="14">
        <f t="shared" si="153"/>
        <v>0</v>
      </c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5">
        <f t="shared" si="154"/>
        <v>0</v>
      </c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6.5" customHeight="1">
      <c r="A541" s="11" t="s">
        <v>1816</v>
      </c>
      <c r="B541" s="10" t="s">
        <v>322</v>
      </c>
      <c r="C541" s="14">
        <f t="shared" si="153"/>
        <v>0</v>
      </c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15">
        <f t="shared" si="154"/>
        <v>0</v>
      </c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6.5" customHeight="1">
      <c r="A542" s="11" t="s">
        <v>2410</v>
      </c>
      <c r="B542" s="10" t="s">
        <v>283</v>
      </c>
      <c r="C542" s="14">
        <f t="shared" si="153"/>
        <v>0</v>
      </c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5">
        <f t="shared" si="154"/>
        <v>0</v>
      </c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6.5" customHeight="1">
      <c r="A543" s="11" t="s">
        <v>602</v>
      </c>
      <c r="B543" s="10" t="s">
        <v>1348</v>
      </c>
      <c r="C543" s="14">
        <f t="shared" si="153"/>
        <v>0</v>
      </c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15">
        <f t="shared" si="154"/>
        <v>0</v>
      </c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6.5" customHeight="1">
      <c r="A544" s="11" t="s">
        <v>2265</v>
      </c>
      <c r="B544" s="10" t="s">
        <v>1815</v>
      </c>
      <c r="C544" s="14">
        <f t="shared" si="153"/>
        <v>0</v>
      </c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15">
        <f t="shared" si="154"/>
        <v>0</v>
      </c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6.5" customHeight="1">
      <c r="A545" s="11" t="s">
        <v>82</v>
      </c>
      <c r="B545" s="9" t="s">
        <v>2285</v>
      </c>
      <c r="C545" s="13">
        <f>SUM(C546:C553)</f>
        <v>0</v>
      </c>
      <c r="D545" s="13">
        <f aca="true" t="shared" si="155" ref="D545:AA545">SUM(D546:D553)</f>
        <v>0</v>
      </c>
      <c r="E545" s="13">
        <f t="shared" si="155"/>
        <v>0</v>
      </c>
      <c r="F545" s="13">
        <f t="shared" si="155"/>
        <v>0</v>
      </c>
      <c r="G545" s="13">
        <f t="shared" si="155"/>
        <v>0</v>
      </c>
      <c r="H545" s="13">
        <f t="shared" si="155"/>
        <v>0</v>
      </c>
      <c r="I545" s="13">
        <f t="shared" si="155"/>
        <v>0</v>
      </c>
      <c r="J545" s="13">
        <f t="shared" si="155"/>
        <v>0</v>
      </c>
      <c r="K545" s="13">
        <f t="shared" si="155"/>
        <v>0</v>
      </c>
      <c r="L545" s="13">
        <f t="shared" si="155"/>
        <v>0</v>
      </c>
      <c r="M545" s="13">
        <f t="shared" si="155"/>
        <v>0</v>
      </c>
      <c r="N545" s="13">
        <f t="shared" si="155"/>
        <v>0</v>
      </c>
      <c r="O545" s="13">
        <f t="shared" si="155"/>
        <v>0</v>
      </c>
      <c r="P545" s="13">
        <f t="shared" si="155"/>
        <v>0</v>
      </c>
      <c r="Q545" s="13">
        <f t="shared" si="155"/>
        <v>0</v>
      </c>
      <c r="R545" s="13">
        <f t="shared" si="155"/>
        <v>0</v>
      </c>
      <c r="S545" s="13">
        <f t="shared" si="155"/>
        <v>0</v>
      </c>
      <c r="T545" s="13">
        <f t="shared" si="155"/>
        <v>0</v>
      </c>
      <c r="U545" s="13">
        <f t="shared" si="155"/>
        <v>0</v>
      </c>
      <c r="V545" s="13">
        <f t="shared" si="155"/>
        <v>0</v>
      </c>
      <c r="W545" s="13">
        <f t="shared" si="155"/>
        <v>0</v>
      </c>
      <c r="X545" s="13">
        <f t="shared" si="155"/>
        <v>0</v>
      </c>
      <c r="Y545" s="13">
        <f t="shared" si="155"/>
        <v>0</v>
      </c>
      <c r="Z545" s="13">
        <f t="shared" si="155"/>
        <v>0</v>
      </c>
      <c r="AA545" s="13">
        <f t="shared" si="155"/>
        <v>0</v>
      </c>
    </row>
    <row r="546" spans="1:27" ht="16.5" customHeight="1">
      <c r="A546" s="11" t="s">
        <v>2297</v>
      </c>
      <c r="B546" s="10" t="s">
        <v>385</v>
      </c>
      <c r="C546" s="14">
        <f aca="true" t="shared" si="156" ref="C546:C553">SUBTOTAL(9,D546:P546)</f>
        <v>0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15">
        <f aca="true" t="shared" si="157" ref="Q546:Q553">SUBTOTAL(9,R546:AA546)</f>
        <v>0</v>
      </c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6.5" customHeight="1">
      <c r="A547" s="11" t="s">
        <v>1704</v>
      </c>
      <c r="B547" s="10" t="s">
        <v>643</v>
      </c>
      <c r="C547" s="14">
        <f t="shared" si="156"/>
        <v>0</v>
      </c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15">
        <f t="shared" si="157"/>
        <v>0</v>
      </c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6.5" customHeight="1">
      <c r="A548" s="11" t="s">
        <v>1108</v>
      </c>
      <c r="B548" s="10" t="s">
        <v>851</v>
      </c>
      <c r="C548" s="14">
        <f t="shared" si="156"/>
        <v>0</v>
      </c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15">
        <f t="shared" si="157"/>
        <v>0</v>
      </c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6.5" customHeight="1">
      <c r="A549" s="11" t="s">
        <v>456</v>
      </c>
      <c r="B549" s="10" t="s">
        <v>863</v>
      </c>
      <c r="C549" s="14">
        <f t="shared" si="156"/>
        <v>0</v>
      </c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5">
        <f t="shared" si="157"/>
        <v>0</v>
      </c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6.5" customHeight="1">
      <c r="A550" s="11" t="s">
        <v>2306</v>
      </c>
      <c r="B550" s="10" t="s">
        <v>1659</v>
      </c>
      <c r="C550" s="14">
        <f t="shared" si="156"/>
        <v>0</v>
      </c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5">
        <f t="shared" si="157"/>
        <v>0</v>
      </c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6.5" customHeight="1">
      <c r="A551" s="11" t="s">
        <v>1711</v>
      </c>
      <c r="B551" s="10" t="s">
        <v>165</v>
      </c>
      <c r="C551" s="14">
        <f t="shared" si="156"/>
        <v>0</v>
      </c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5">
        <f t="shared" si="157"/>
        <v>0</v>
      </c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6.5" customHeight="1">
      <c r="A552" s="11" t="s">
        <v>1097</v>
      </c>
      <c r="B552" s="10" t="s">
        <v>589</v>
      </c>
      <c r="C552" s="14">
        <f t="shared" si="156"/>
        <v>0</v>
      </c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5">
        <f t="shared" si="157"/>
        <v>0</v>
      </c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6.5" customHeight="1">
      <c r="A553" s="11" t="s">
        <v>314</v>
      </c>
      <c r="B553" s="10" t="s">
        <v>571</v>
      </c>
      <c r="C553" s="14">
        <f t="shared" si="156"/>
        <v>0</v>
      </c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15">
        <f t="shared" si="157"/>
        <v>0</v>
      </c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6.5" customHeight="1">
      <c r="A554" s="11" t="s">
        <v>1328</v>
      </c>
      <c r="B554" s="9" t="s">
        <v>422</v>
      </c>
      <c r="C554" s="13">
        <f>SUM(C555:C560)</f>
        <v>0</v>
      </c>
      <c r="D554" s="13">
        <f aca="true" t="shared" si="158" ref="D554:AA554">SUM(D555:D560)</f>
        <v>0</v>
      </c>
      <c r="E554" s="13">
        <f t="shared" si="158"/>
        <v>0</v>
      </c>
      <c r="F554" s="13">
        <f t="shared" si="158"/>
        <v>0</v>
      </c>
      <c r="G554" s="13">
        <f t="shared" si="158"/>
        <v>0</v>
      </c>
      <c r="H554" s="13">
        <f t="shared" si="158"/>
        <v>0</v>
      </c>
      <c r="I554" s="13">
        <f t="shared" si="158"/>
        <v>0</v>
      </c>
      <c r="J554" s="13">
        <f t="shared" si="158"/>
        <v>0</v>
      </c>
      <c r="K554" s="13">
        <f t="shared" si="158"/>
        <v>0</v>
      </c>
      <c r="L554" s="13">
        <f t="shared" si="158"/>
        <v>0</v>
      </c>
      <c r="M554" s="13">
        <f t="shared" si="158"/>
        <v>0</v>
      </c>
      <c r="N554" s="13">
        <f t="shared" si="158"/>
        <v>0</v>
      </c>
      <c r="O554" s="13">
        <f t="shared" si="158"/>
        <v>0</v>
      </c>
      <c r="P554" s="13">
        <f t="shared" si="158"/>
        <v>0</v>
      </c>
      <c r="Q554" s="13">
        <f t="shared" si="158"/>
        <v>0</v>
      </c>
      <c r="R554" s="13">
        <f t="shared" si="158"/>
        <v>0</v>
      </c>
      <c r="S554" s="13">
        <f t="shared" si="158"/>
        <v>0</v>
      </c>
      <c r="T554" s="13">
        <f t="shared" si="158"/>
        <v>0</v>
      </c>
      <c r="U554" s="13">
        <f t="shared" si="158"/>
        <v>0</v>
      </c>
      <c r="V554" s="13">
        <f t="shared" si="158"/>
        <v>0</v>
      </c>
      <c r="W554" s="13">
        <f t="shared" si="158"/>
        <v>0</v>
      </c>
      <c r="X554" s="13">
        <f t="shared" si="158"/>
        <v>0</v>
      </c>
      <c r="Y554" s="13">
        <f t="shared" si="158"/>
        <v>0</v>
      </c>
      <c r="Z554" s="13">
        <f t="shared" si="158"/>
        <v>0</v>
      </c>
      <c r="AA554" s="13">
        <f t="shared" si="158"/>
        <v>0</v>
      </c>
    </row>
    <row r="555" spans="1:27" ht="16.5" customHeight="1">
      <c r="A555" s="11" t="s">
        <v>1492</v>
      </c>
      <c r="B555" s="10" t="s">
        <v>385</v>
      </c>
      <c r="C555" s="14">
        <f aca="true" t="shared" si="159" ref="C555:C560">SUBTOTAL(9,D555:P555)</f>
        <v>0</v>
      </c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15">
        <f aca="true" t="shared" si="160" ref="Q555:Q560">SUBTOTAL(9,R555:AA555)</f>
        <v>0</v>
      </c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6.5" customHeight="1">
      <c r="A556" s="11" t="s">
        <v>2077</v>
      </c>
      <c r="B556" s="10" t="s">
        <v>643</v>
      </c>
      <c r="C556" s="14">
        <f t="shared" si="159"/>
        <v>0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5">
        <f t="shared" si="160"/>
        <v>0</v>
      </c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6.5" customHeight="1">
      <c r="A557" s="11" t="s">
        <v>232</v>
      </c>
      <c r="B557" s="10" t="s">
        <v>851</v>
      </c>
      <c r="C557" s="14">
        <f t="shared" si="159"/>
        <v>0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15">
        <f t="shared" si="160"/>
        <v>0</v>
      </c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6.5" customHeight="1">
      <c r="A558" s="11" t="s">
        <v>872</v>
      </c>
      <c r="B558" s="10" t="s">
        <v>41</v>
      </c>
      <c r="C558" s="14">
        <f t="shared" si="159"/>
        <v>0</v>
      </c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15">
        <f t="shared" si="160"/>
        <v>0</v>
      </c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6.5" customHeight="1">
      <c r="A559" s="11" t="s">
        <v>1478</v>
      </c>
      <c r="B559" s="10" t="s">
        <v>282</v>
      </c>
      <c r="C559" s="14">
        <f t="shared" si="159"/>
        <v>0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15">
        <f t="shared" si="160"/>
        <v>0</v>
      </c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6.5" customHeight="1">
      <c r="A560" s="11" t="s">
        <v>724</v>
      </c>
      <c r="B560" s="10" t="s">
        <v>2409</v>
      </c>
      <c r="C560" s="14">
        <f t="shared" si="159"/>
        <v>0</v>
      </c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15">
        <f t="shared" si="160"/>
        <v>0</v>
      </c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6.5" customHeight="1">
      <c r="A561" s="11" t="s">
        <v>1459</v>
      </c>
      <c r="B561" s="9" t="s">
        <v>1958</v>
      </c>
      <c r="C561" s="13">
        <f>SUM(C562:C564)</f>
        <v>0</v>
      </c>
      <c r="D561" s="13">
        <f aca="true" t="shared" si="161" ref="D561:AA561">SUM(D562:D564)</f>
        <v>0</v>
      </c>
      <c r="E561" s="13">
        <f t="shared" si="161"/>
        <v>0</v>
      </c>
      <c r="F561" s="13">
        <f t="shared" si="161"/>
        <v>0</v>
      </c>
      <c r="G561" s="13">
        <f t="shared" si="161"/>
        <v>0</v>
      </c>
      <c r="H561" s="13">
        <f t="shared" si="161"/>
        <v>0</v>
      </c>
      <c r="I561" s="13">
        <f t="shared" si="161"/>
        <v>0</v>
      </c>
      <c r="J561" s="13">
        <f t="shared" si="161"/>
        <v>0</v>
      </c>
      <c r="K561" s="13">
        <f t="shared" si="161"/>
        <v>0</v>
      </c>
      <c r="L561" s="13">
        <f t="shared" si="161"/>
        <v>0</v>
      </c>
      <c r="M561" s="13">
        <f t="shared" si="161"/>
        <v>0</v>
      </c>
      <c r="N561" s="13">
        <f t="shared" si="161"/>
        <v>0</v>
      </c>
      <c r="O561" s="13">
        <f t="shared" si="161"/>
        <v>0</v>
      </c>
      <c r="P561" s="13">
        <f t="shared" si="161"/>
        <v>0</v>
      </c>
      <c r="Q561" s="13">
        <f t="shared" si="161"/>
        <v>0</v>
      </c>
      <c r="R561" s="13">
        <f t="shared" si="161"/>
        <v>0</v>
      </c>
      <c r="S561" s="13">
        <f t="shared" si="161"/>
        <v>0</v>
      </c>
      <c r="T561" s="13">
        <f t="shared" si="161"/>
        <v>0</v>
      </c>
      <c r="U561" s="13">
        <f t="shared" si="161"/>
        <v>0</v>
      </c>
      <c r="V561" s="13">
        <f t="shared" si="161"/>
        <v>0</v>
      </c>
      <c r="W561" s="13">
        <f t="shared" si="161"/>
        <v>0</v>
      </c>
      <c r="X561" s="13">
        <f t="shared" si="161"/>
        <v>0</v>
      </c>
      <c r="Y561" s="13">
        <f t="shared" si="161"/>
        <v>0</v>
      </c>
      <c r="Z561" s="13">
        <f t="shared" si="161"/>
        <v>0</v>
      </c>
      <c r="AA561" s="13">
        <f t="shared" si="161"/>
        <v>0</v>
      </c>
    </row>
    <row r="562" spans="1:27" ht="16.5" customHeight="1">
      <c r="A562" s="11" t="s">
        <v>1223</v>
      </c>
      <c r="B562" s="10" t="s">
        <v>1936</v>
      </c>
      <c r="C562" s="14">
        <f>SUBTOTAL(9,D562:P562)</f>
        <v>0</v>
      </c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15">
        <f>SUBTOTAL(9,R562:AA562)</f>
        <v>0</v>
      </c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6.5" customHeight="1">
      <c r="A563" s="11" t="s">
        <v>1814</v>
      </c>
      <c r="B563" s="10" t="s">
        <v>2041</v>
      </c>
      <c r="C563" s="14">
        <f>SUBTOTAL(9,D563:P563)</f>
        <v>0</v>
      </c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15">
        <f>SUBTOTAL(9,R563:AA563)</f>
        <v>0</v>
      </c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6.5" customHeight="1">
      <c r="A564" s="11" t="s">
        <v>2258</v>
      </c>
      <c r="B564" s="10" t="s">
        <v>768</v>
      </c>
      <c r="C564" s="14">
        <f>SUBTOTAL(9,D564:P564)</f>
        <v>0</v>
      </c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5">
        <f>SUBTOTAL(9,R564:AA564)</f>
        <v>0</v>
      </c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6.5" customHeight="1">
      <c r="A565" s="11" t="s">
        <v>528</v>
      </c>
      <c r="B565" s="9" t="s">
        <v>71</v>
      </c>
      <c r="C565" s="13">
        <f>C566+C580+C588+C590+C599+C603+C613+C621+C628+C635+C644+C649+C652+C655+C658+C661+C664+C668+C673+C681</f>
        <v>136</v>
      </c>
      <c r="D565" s="13">
        <f aca="true" t="shared" si="162" ref="D565:AA565">D566+D580+D588+D590+D599+D603+D613+D621+D628+D635+D644+D649+D652+D655+D658+D661+D664+D668+D673+D681</f>
        <v>98</v>
      </c>
      <c r="E565" s="13">
        <f t="shared" si="162"/>
        <v>16</v>
      </c>
      <c r="F565" s="13">
        <f t="shared" si="162"/>
        <v>0</v>
      </c>
      <c r="G565" s="13">
        <f t="shared" si="162"/>
        <v>0</v>
      </c>
      <c r="H565" s="13">
        <f t="shared" si="162"/>
        <v>0</v>
      </c>
      <c r="I565" s="13">
        <f t="shared" si="162"/>
        <v>0</v>
      </c>
      <c r="J565" s="13">
        <f t="shared" si="162"/>
        <v>0</v>
      </c>
      <c r="K565" s="13">
        <f t="shared" si="162"/>
        <v>0</v>
      </c>
      <c r="L565" s="13">
        <f t="shared" si="162"/>
        <v>22</v>
      </c>
      <c r="M565" s="13">
        <f t="shared" si="162"/>
        <v>0</v>
      </c>
      <c r="N565" s="13">
        <f t="shared" si="162"/>
        <v>0</v>
      </c>
      <c r="O565" s="13">
        <f t="shared" si="162"/>
        <v>0</v>
      </c>
      <c r="P565" s="13">
        <f t="shared" si="162"/>
        <v>0</v>
      </c>
      <c r="Q565" s="13">
        <f t="shared" si="162"/>
        <v>136</v>
      </c>
      <c r="R565" s="13">
        <f t="shared" si="162"/>
        <v>98</v>
      </c>
      <c r="S565" s="13">
        <f t="shared" si="162"/>
        <v>16</v>
      </c>
      <c r="T565" s="13">
        <f t="shared" si="162"/>
        <v>22</v>
      </c>
      <c r="U565" s="13">
        <f t="shared" si="162"/>
        <v>0</v>
      </c>
      <c r="V565" s="13">
        <f t="shared" si="162"/>
        <v>0</v>
      </c>
      <c r="W565" s="13">
        <f t="shared" si="162"/>
        <v>0</v>
      </c>
      <c r="X565" s="13">
        <f t="shared" si="162"/>
        <v>0</v>
      </c>
      <c r="Y565" s="13">
        <f t="shared" si="162"/>
        <v>0</v>
      </c>
      <c r="Z565" s="13">
        <f t="shared" si="162"/>
        <v>0</v>
      </c>
      <c r="AA565" s="13">
        <f t="shared" si="162"/>
        <v>0</v>
      </c>
    </row>
    <row r="566" spans="1:27" ht="16.5" customHeight="1">
      <c r="A566" s="11" t="s">
        <v>258</v>
      </c>
      <c r="B566" s="9" t="s">
        <v>796</v>
      </c>
      <c r="C566" s="13">
        <f>SUM(C567:C579)</f>
        <v>0</v>
      </c>
      <c r="D566" s="13">
        <f aca="true" t="shared" si="163" ref="D566:AA566">SUM(D567:D579)</f>
        <v>0</v>
      </c>
      <c r="E566" s="13">
        <f t="shared" si="163"/>
        <v>0</v>
      </c>
      <c r="F566" s="13">
        <f t="shared" si="163"/>
        <v>0</v>
      </c>
      <c r="G566" s="13">
        <f t="shared" si="163"/>
        <v>0</v>
      </c>
      <c r="H566" s="13">
        <f t="shared" si="163"/>
        <v>0</v>
      </c>
      <c r="I566" s="13">
        <f t="shared" si="163"/>
        <v>0</v>
      </c>
      <c r="J566" s="13">
        <f t="shared" si="163"/>
        <v>0</v>
      </c>
      <c r="K566" s="13">
        <f t="shared" si="163"/>
        <v>0</v>
      </c>
      <c r="L566" s="13">
        <f t="shared" si="163"/>
        <v>0</v>
      </c>
      <c r="M566" s="13">
        <f t="shared" si="163"/>
        <v>0</v>
      </c>
      <c r="N566" s="13">
        <f t="shared" si="163"/>
        <v>0</v>
      </c>
      <c r="O566" s="13">
        <f t="shared" si="163"/>
        <v>0</v>
      </c>
      <c r="P566" s="13">
        <f t="shared" si="163"/>
        <v>0</v>
      </c>
      <c r="Q566" s="13">
        <f t="shared" si="163"/>
        <v>0</v>
      </c>
      <c r="R566" s="13">
        <f t="shared" si="163"/>
        <v>0</v>
      </c>
      <c r="S566" s="13">
        <f t="shared" si="163"/>
        <v>0</v>
      </c>
      <c r="T566" s="13">
        <f t="shared" si="163"/>
        <v>0</v>
      </c>
      <c r="U566" s="13">
        <f t="shared" si="163"/>
        <v>0</v>
      </c>
      <c r="V566" s="13">
        <f t="shared" si="163"/>
        <v>0</v>
      </c>
      <c r="W566" s="13">
        <f t="shared" si="163"/>
        <v>0</v>
      </c>
      <c r="X566" s="13">
        <f t="shared" si="163"/>
        <v>0</v>
      </c>
      <c r="Y566" s="13">
        <f t="shared" si="163"/>
        <v>0</v>
      </c>
      <c r="Z566" s="13">
        <f t="shared" si="163"/>
        <v>0</v>
      </c>
      <c r="AA566" s="13">
        <f t="shared" si="163"/>
        <v>0</v>
      </c>
    </row>
    <row r="567" spans="1:27" ht="16.5" customHeight="1">
      <c r="A567" s="11" t="s">
        <v>60</v>
      </c>
      <c r="B567" s="10" t="s">
        <v>385</v>
      </c>
      <c r="C567" s="14">
        <f aca="true" t="shared" si="164" ref="C567:C579">SUBTOTAL(9,D567:P567)</f>
        <v>0</v>
      </c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15">
        <f aca="true" t="shared" si="165" ref="Q567:Q579">SUBTOTAL(9,R567:AA567)</f>
        <v>0</v>
      </c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6.5" customHeight="1">
      <c r="A568" s="11" t="s">
        <v>679</v>
      </c>
      <c r="B568" s="10" t="s">
        <v>643</v>
      </c>
      <c r="C568" s="14">
        <f t="shared" si="164"/>
        <v>0</v>
      </c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15">
        <f t="shared" si="165"/>
        <v>0</v>
      </c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6.5" customHeight="1">
      <c r="A569" s="11" t="s">
        <v>1307</v>
      </c>
      <c r="B569" s="10" t="s">
        <v>851</v>
      </c>
      <c r="C569" s="14">
        <f t="shared" si="164"/>
        <v>0</v>
      </c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15">
        <f t="shared" si="165"/>
        <v>0</v>
      </c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6.5" customHeight="1">
      <c r="A570" s="11" t="s">
        <v>1896</v>
      </c>
      <c r="B570" s="10" t="s">
        <v>1541</v>
      </c>
      <c r="C570" s="14">
        <f t="shared" si="164"/>
        <v>0</v>
      </c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15">
        <f t="shared" si="165"/>
        <v>0</v>
      </c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6.5" customHeight="1">
      <c r="A571" s="11" t="s">
        <v>70</v>
      </c>
      <c r="B571" s="10" t="s">
        <v>1467</v>
      </c>
      <c r="C571" s="14">
        <f t="shared" si="164"/>
        <v>0</v>
      </c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15">
        <f t="shared" si="165"/>
        <v>0</v>
      </c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6.5" customHeight="1">
      <c r="A572" s="11" t="s">
        <v>690</v>
      </c>
      <c r="B572" s="10" t="s">
        <v>957</v>
      </c>
      <c r="C572" s="14">
        <f t="shared" si="164"/>
        <v>0</v>
      </c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15">
        <f t="shared" si="165"/>
        <v>0</v>
      </c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6.5" customHeight="1">
      <c r="A573" s="11" t="s">
        <v>1298</v>
      </c>
      <c r="B573" s="10" t="s">
        <v>156</v>
      </c>
      <c r="C573" s="14">
        <f t="shared" si="164"/>
        <v>0</v>
      </c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5">
        <f t="shared" si="165"/>
        <v>0</v>
      </c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6.5" customHeight="1">
      <c r="A574" s="11" t="s">
        <v>1895</v>
      </c>
      <c r="B574" s="10" t="s">
        <v>1820</v>
      </c>
      <c r="C574" s="14">
        <f t="shared" si="164"/>
        <v>0</v>
      </c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15">
        <f t="shared" si="165"/>
        <v>0</v>
      </c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6.5" customHeight="1">
      <c r="A575" s="11" t="s">
        <v>69</v>
      </c>
      <c r="B575" s="10" t="s">
        <v>2163</v>
      </c>
      <c r="C575" s="14">
        <f t="shared" si="164"/>
        <v>0</v>
      </c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15">
        <f t="shared" si="165"/>
        <v>0</v>
      </c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6.5" customHeight="1">
      <c r="A576" s="11" t="s">
        <v>1436</v>
      </c>
      <c r="B576" s="10" t="s">
        <v>257</v>
      </c>
      <c r="C576" s="14">
        <f t="shared" si="164"/>
        <v>0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15">
        <f t="shared" si="165"/>
        <v>0</v>
      </c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6.5" customHeight="1">
      <c r="A577" s="11" t="s">
        <v>839</v>
      </c>
      <c r="B577" s="10" t="s">
        <v>1327</v>
      </c>
      <c r="C577" s="14">
        <f t="shared" si="164"/>
        <v>0</v>
      </c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15">
        <f t="shared" si="165"/>
        <v>0</v>
      </c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6.5" customHeight="1">
      <c r="A578" s="11" t="s">
        <v>203</v>
      </c>
      <c r="B578" s="10" t="s">
        <v>714</v>
      </c>
      <c r="C578" s="14">
        <f t="shared" si="164"/>
        <v>0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15">
        <f t="shared" si="165"/>
        <v>0</v>
      </c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6.5" customHeight="1">
      <c r="A579" s="11" t="s">
        <v>2029</v>
      </c>
      <c r="B579" s="10" t="s">
        <v>1573</v>
      </c>
      <c r="C579" s="14">
        <f t="shared" si="164"/>
        <v>0</v>
      </c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15">
        <f t="shared" si="165"/>
        <v>0</v>
      </c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6.5" customHeight="1">
      <c r="A580" s="11" t="s">
        <v>893</v>
      </c>
      <c r="B580" s="9" t="s">
        <v>2162</v>
      </c>
      <c r="C580" s="13">
        <f>SUM(C581:C587)</f>
        <v>31</v>
      </c>
      <c r="D580" s="13">
        <f aca="true" t="shared" si="166" ref="D580:AA580">SUM(D581:D587)</f>
        <v>24</v>
      </c>
      <c r="E580" s="13">
        <f t="shared" si="166"/>
        <v>7</v>
      </c>
      <c r="F580" s="13">
        <f t="shared" si="166"/>
        <v>0</v>
      </c>
      <c r="G580" s="13">
        <f t="shared" si="166"/>
        <v>0</v>
      </c>
      <c r="H580" s="13">
        <f t="shared" si="166"/>
        <v>0</v>
      </c>
      <c r="I580" s="13">
        <f t="shared" si="166"/>
        <v>0</v>
      </c>
      <c r="J580" s="13">
        <f t="shared" si="166"/>
        <v>0</v>
      </c>
      <c r="K580" s="13">
        <f t="shared" si="166"/>
        <v>0</v>
      </c>
      <c r="L580" s="13">
        <f t="shared" si="166"/>
        <v>0</v>
      </c>
      <c r="M580" s="13">
        <f t="shared" si="166"/>
        <v>0</v>
      </c>
      <c r="N580" s="13">
        <f t="shared" si="166"/>
        <v>0</v>
      </c>
      <c r="O580" s="13">
        <f t="shared" si="166"/>
        <v>0</v>
      </c>
      <c r="P580" s="13">
        <f t="shared" si="166"/>
        <v>0</v>
      </c>
      <c r="Q580" s="13">
        <f t="shared" si="166"/>
        <v>31</v>
      </c>
      <c r="R580" s="13">
        <f t="shared" si="166"/>
        <v>24</v>
      </c>
      <c r="S580" s="13">
        <f t="shared" si="166"/>
        <v>7</v>
      </c>
      <c r="T580" s="13">
        <f t="shared" si="166"/>
        <v>0</v>
      </c>
      <c r="U580" s="13">
        <f t="shared" si="166"/>
        <v>0</v>
      </c>
      <c r="V580" s="13">
        <f t="shared" si="166"/>
        <v>0</v>
      </c>
      <c r="W580" s="13">
        <f t="shared" si="166"/>
        <v>0</v>
      </c>
      <c r="X580" s="13">
        <f t="shared" si="166"/>
        <v>0</v>
      </c>
      <c r="Y580" s="13">
        <f t="shared" si="166"/>
        <v>0</v>
      </c>
      <c r="Z580" s="13">
        <f t="shared" si="166"/>
        <v>0</v>
      </c>
      <c r="AA580" s="13">
        <f t="shared" si="166"/>
        <v>0</v>
      </c>
    </row>
    <row r="581" spans="1:27" ht="16.5" customHeight="1">
      <c r="A581" s="11" t="s">
        <v>635</v>
      </c>
      <c r="B581" s="10" t="s">
        <v>385</v>
      </c>
      <c r="C581" s="14">
        <f aca="true" t="shared" si="167" ref="C581:C587">SUBTOTAL(9,D581:P581)</f>
        <v>31</v>
      </c>
      <c r="D581" s="2">
        <v>24</v>
      </c>
      <c r="E581" s="2">
        <v>7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15">
        <f aca="true" t="shared" si="168" ref="Q581:Q587">SUBTOTAL(9,R581:AA581)</f>
        <v>31</v>
      </c>
      <c r="R581" s="2">
        <v>24</v>
      </c>
      <c r="S581" s="2">
        <v>7</v>
      </c>
      <c r="T581" s="2"/>
      <c r="U581" s="2"/>
      <c r="V581" s="2"/>
      <c r="W581" s="2"/>
      <c r="X581" s="2"/>
      <c r="Y581" s="2"/>
      <c r="Z581" s="2"/>
      <c r="AA581" s="2"/>
    </row>
    <row r="582" spans="1:27" ht="16.5" customHeight="1">
      <c r="A582" s="11" t="s">
        <v>20</v>
      </c>
      <c r="B582" s="10" t="s">
        <v>643</v>
      </c>
      <c r="C582" s="14">
        <f t="shared" si="167"/>
        <v>0</v>
      </c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15">
        <f t="shared" si="168"/>
        <v>0</v>
      </c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6.5" customHeight="1">
      <c r="A583" s="11" t="s">
        <v>1867</v>
      </c>
      <c r="B583" s="10" t="s">
        <v>851</v>
      </c>
      <c r="C583" s="14">
        <f t="shared" si="167"/>
        <v>0</v>
      </c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15">
        <f t="shared" si="168"/>
        <v>0</v>
      </c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6.5" customHeight="1">
      <c r="A584" s="11" t="s">
        <v>31</v>
      </c>
      <c r="B584" s="10" t="s">
        <v>1858</v>
      </c>
      <c r="C584" s="14">
        <f t="shared" si="167"/>
        <v>0</v>
      </c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15">
        <f t="shared" si="168"/>
        <v>0</v>
      </c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6.5" customHeight="1">
      <c r="A585" s="11" t="s">
        <v>1857</v>
      </c>
      <c r="B585" s="10" t="s">
        <v>93</v>
      </c>
      <c r="C585" s="14">
        <f t="shared" si="167"/>
        <v>0</v>
      </c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15">
        <f t="shared" si="168"/>
        <v>0</v>
      </c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6.5" customHeight="1">
      <c r="A586" s="11" t="s">
        <v>1252</v>
      </c>
      <c r="B586" s="10" t="s">
        <v>392</v>
      </c>
      <c r="C586" s="14">
        <f t="shared" si="167"/>
        <v>0</v>
      </c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15">
        <f t="shared" si="168"/>
        <v>0</v>
      </c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6.5" customHeight="1">
      <c r="A587" s="11" t="s">
        <v>1409</v>
      </c>
      <c r="B587" s="10" t="s">
        <v>1458</v>
      </c>
      <c r="C587" s="14">
        <f t="shared" si="167"/>
        <v>0</v>
      </c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15">
        <f t="shared" si="168"/>
        <v>0</v>
      </c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6.5" customHeight="1">
      <c r="A588" s="11" t="s">
        <v>2096</v>
      </c>
      <c r="B588" s="9" t="s">
        <v>1772</v>
      </c>
      <c r="C588" s="13">
        <f>C589</f>
        <v>0</v>
      </c>
      <c r="D588" s="13">
        <f aca="true" t="shared" si="169" ref="D588:AA588">D589</f>
        <v>0</v>
      </c>
      <c r="E588" s="13">
        <f t="shared" si="169"/>
        <v>0</v>
      </c>
      <c r="F588" s="13">
        <f t="shared" si="169"/>
        <v>0</v>
      </c>
      <c r="G588" s="13">
        <f t="shared" si="169"/>
        <v>0</v>
      </c>
      <c r="H588" s="13">
        <f t="shared" si="169"/>
        <v>0</v>
      </c>
      <c r="I588" s="13">
        <f t="shared" si="169"/>
        <v>0</v>
      </c>
      <c r="J588" s="13">
        <f t="shared" si="169"/>
        <v>0</v>
      </c>
      <c r="K588" s="13">
        <f t="shared" si="169"/>
        <v>0</v>
      </c>
      <c r="L588" s="13">
        <f t="shared" si="169"/>
        <v>0</v>
      </c>
      <c r="M588" s="13">
        <f t="shared" si="169"/>
        <v>0</v>
      </c>
      <c r="N588" s="13">
        <f t="shared" si="169"/>
        <v>0</v>
      </c>
      <c r="O588" s="13">
        <f t="shared" si="169"/>
        <v>0</v>
      </c>
      <c r="P588" s="13">
        <f t="shared" si="169"/>
        <v>0</v>
      </c>
      <c r="Q588" s="13">
        <f t="shared" si="169"/>
        <v>0</v>
      </c>
      <c r="R588" s="13">
        <f t="shared" si="169"/>
        <v>0</v>
      </c>
      <c r="S588" s="13">
        <f t="shared" si="169"/>
        <v>0</v>
      </c>
      <c r="T588" s="13">
        <f t="shared" si="169"/>
        <v>0</v>
      </c>
      <c r="U588" s="13">
        <f t="shared" si="169"/>
        <v>0</v>
      </c>
      <c r="V588" s="13">
        <f t="shared" si="169"/>
        <v>0</v>
      </c>
      <c r="W588" s="13">
        <f t="shared" si="169"/>
        <v>0</v>
      </c>
      <c r="X588" s="13">
        <f t="shared" si="169"/>
        <v>0</v>
      </c>
      <c r="Y588" s="13">
        <f t="shared" si="169"/>
        <v>0</v>
      </c>
      <c r="Z588" s="13">
        <f t="shared" si="169"/>
        <v>0</v>
      </c>
      <c r="AA588" s="13">
        <f t="shared" si="169"/>
        <v>0</v>
      </c>
    </row>
    <row r="589" spans="1:27" ht="16.5" customHeight="1">
      <c r="A589" s="11" t="s">
        <v>1336</v>
      </c>
      <c r="B589" s="10" t="s">
        <v>733</v>
      </c>
      <c r="C589" s="14">
        <f>SUBTOTAL(9,D589:P589)</f>
        <v>0</v>
      </c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15">
        <f>SUBTOTAL(9,R589:AA589)</f>
        <v>0</v>
      </c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6.5" customHeight="1">
      <c r="A590" s="11" t="s">
        <v>250</v>
      </c>
      <c r="B590" s="9" t="s">
        <v>1824</v>
      </c>
      <c r="C590" s="13">
        <f>SUM(C591:C598)</f>
        <v>74</v>
      </c>
      <c r="D590" s="13">
        <f aca="true" t="shared" si="170" ref="D590:AA590">SUM(D591:D598)</f>
        <v>74</v>
      </c>
      <c r="E590" s="13">
        <f t="shared" si="170"/>
        <v>0</v>
      </c>
      <c r="F590" s="13">
        <f t="shared" si="170"/>
        <v>0</v>
      </c>
      <c r="G590" s="13">
        <f t="shared" si="170"/>
        <v>0</v>
      </c>
      <c r="H590" s="13">
        <f t="shared" si="170"/>
        <v>0</v>
      </c>
      <c r="I590" s="13">
        <f t="shared" si="170"/>
        <v>0</v>
      </c>
      <c r="J590" s="13">
        <f t="shared" si="170"/>
        <v>0</v>
      </c>
      <c r="K590" s="13">
        <f t="shared" si="170"/>
        <v>0</v>
      </c>
      <c r="L590" s="13">
        <f t="shared" si="170"/>
        <v>0</v>
      </c>
      <c r="M590" s="13">
        <f t="shared" si="170"/>
        <v>0</v>
      </c>
      <c r="N590" s="13">
        <f t="shared" si="170"/>
        <v>0</v>
      </c>
      <c r="O590" s="13">
        <f t="shared" si="170"/>
        <v>0</v>
      </c>
      <c r="P590" s="13">
        <f t="shared" si="170"/>
        <v>0</v>
      </c>
      <c r="Q590" s="13">
        <f t="shared" si="170"/>
        <v>74</v>
      </c>
      <c r="R590" s="13">
        <f t="shared" si="170"/>
        <v>74</v>
      </c>
      <c r="S590" s="13">
        <f t="shared" si="170"/>
        <v>0</v>
      </c>
      <c r="T590" s="13">
        <f t="shared" si="170"/>
        <v>0</v>
      </c>
      <c r="U590" s="13">
        <f t="shared" si="170"/>
        <v>0</v>
      </c>
      <c r="V590" s="13">
        <f t="shared" si="170"/>
        <v>0</v>
      </c>
      <c r="W590" s="13">
        <f t="shared" si="170"/>
        <v>0</v>
      </c>
      <c r="X590" s="13">
        <f t="shared" si="170"/>
        <v>0</v>
      </c>
      <c r="Y590" s="13">
        <f t="shared" si="170"/>
        <v>0</v>
      </c>
      <c r="Z590" s="13">
        <f t="shared" si="170"/>
        <v>0</v>
      </c>
      <c r="AA590" s="13">
        <f t="shared" si="170"/>
        <v>0</v>
      </c>
    </row>
    <row r="591" spans="1:27" ht="16.5" customHeight="1">
      <c r="A591" s="11" t="s">
        <v>2341</v>
      </c>
      <c r="B591" s="10" t="s">
        <v>998</v>
      </c>
      <c r="C591" s="14">
        <f aca="true" t="shared" si="171" ref="C591:C598">SUBTOTAL(9,D591:P591)</f>
        <v>0</v>
      </c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15">
        <f aca="true" t="shared" si="172" ref="Q591:Q598">SUBTOTAL(9,R591:AA591)</f>
        <v>0</v>
      </c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6.5" customHeight="1">
      <c r="A592" s="11" t="s">
        <v>1752</v>
      </c>
      <c r="B592" s="10" t="s">
        <v>753</v>
      </c>
      <c r="C592" s="14">
        <f t="shared" si="171"/>
        <v>0</v>
      </c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15">
        <f t="shared" si="172"/>
        <v>0</v>
      </c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6.5" customHeight="1">
      <c r="A593" s="11" t="s">
        <v>1136</v>
      </c>
      <c r="B593" s="10" t="s">
        <v>1392</v>
      </c>
      <c r="C593" s="14">
        <f t="shared" si="171"/>
        <v>0</v>
      </c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15">
        <f t="shared" si="172"/>
        <v>0</v>
      </c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6.5" customHeight="1">
      <c r="A594" s="11" t="s">
        <v>520</v>
      </c>
      <c r="B594" s="10" t="s">
        <v>612</v>
      </c>
      <c r="C594" s="14">
        <f t="shared" si="171"/>
        <v>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15">
        <f t="shared" si="172"/>
        <v>0</v>
      </c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6.5" customHeight="1">
      <c r="A595" s="11" t="s">
        <v>2334</v>
      </c>
      <c r="B595" s="10" t="s">
        <v>1710</v>
      </c>
      <c r="C595" s="14">
        <f t="shared" si="171"/>
        <v>74</v>
      </c>
      <c r="D595" s="2">
        <v>74</v>
      </c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15">
        <f t="shared" si="172"/>
        <v>74</v>
      </c>
      <c r="R595" s="2">
        <v>74</v>
      </c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6.5" customHeight="1">
      <c r="A596" s="11" t="s">
        <v>1739</v>
      </c>
      <c r="B596" s="10" t="s">
        <v>2107</v>
      </c>
      <c r="C596" s="14">
        <f t="shared" si="171"/>
        <v>0</v>
      </c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15">
        <f t="shared" si="172"/>
        <v>0</v>
      </c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6.5" customHeight="1">
      <c r="A597" s="11" t="s">
        <v>1147</v>
      </c>
      <c r="B597" s="10" t="s">
        <v>1526</v>
      </c>
      <c r="C597" s="14">
        <f t="shared" si="171"/>
        <v>0</v>
      </c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15">
        <f t="shared" si="172"/>
        <v>0</v>
      </c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6.5" customHeight="1">
      <c r="A598" s="11" t="s">
        <v>343</v>
      </c>
      <c r="B598" s="10" t="s">
        <v>1567</v>
      </c>
      <c r="C598" s="14">
        <f t="shared" si="171"/>
        <v>0</v>
      </c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15">
        <f t="shared" si="172"/>
        <v>0</v>
      </c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6.5" customHeight="1">
      <c r="A599" s="11" t="s">
        <v>885</v>
      </c>
      <c r="B599" s="9" t="s">
        <v>2172</v>
      </c>
      <c r="C599" s="13">
        <f>SUM(C600:C602)</f>
        <v>0</v>
      </c>
      <c r="D599" s="13">
        <f aca="true" t="shared" si="173" ref="D599:AA599">SUM(D600:D602)</f>
        <v>0</v>
      </c>
      <c r="E599" s="13">
        <f t="shared" si="173"/>
        <v>0</v>
      </c>
      <c r="F599" s="13">
        <f t="shared" si="173"/>
        <v>0</v>
      </c>
      <c r="G599" s="13">
        <f t="shared" si="173"/>
        <v>0</v>
      </c>
      <c r="H599" s="13">
        <f t="shared" si="173"/>
        <v>0</v>
      </c>
      <c r="I599" s="13">
        <f t="shared" si="173"/>
        <v>0</v>
      </c>
      <c r="J599" s="13">
        <f t="shared" si="173"/>
        <v>0</v>
      </c>
      <c r="K599" s="13">
        <f t="shared" si="173"/>
        <v>0</v>
      </c>
      <c r="L599" s="13">
        <f t="shared" si="173"/>
        <v>0</v>
      </c>
      <c r="M599" s="13">
        <f t="shared" si="173"/>
        <v>0</v>
      </c>
      <c r="N599" s="13">
        <f t="shared" si="173"/>
        <v>0</v>
      </c>
      <c r="O599" s="13">
        <f t="shared" si="173"/>
        <v>0</v>
      </c>
      <c r="P599" s="13">
        <f t="shared" si="173"/>
        <v>0</v>
      </c>
      <c r="Q599" s="13">
        <f t="shared" si="173"/>
        <v>0</v>
      </c>
      <c r="R599" s="13">
        <f t="shared" si="173"/>
        <v>0</v>
      </c>
      <c r="S599" s="13">
        <f t="shared" si="173"/>
        <v>0</v>
      </c>
      <c r="T599" s="13">
        <f t="shared" si="173"/>
        <v>0</v>
      </c>
      <c r="U599" s="13">
        <f t="shared" si="173"/>
        <v>0</v>
      </c>
      <c r="V599" s="13">
        <f t="shared" si="173"/>
        <v>0</v>
      </c>
      <c r="W599" s="13">
        <f t="shared" si="173"/>
        <v>0</v>
      </c>
      <c r="X599" s="13">
        <f t="shared" si="173"/>
        <v>0</v>
      </c>
      <c r="Y599" s="13">
        <f t="shared" si="173"/>
        <v>0</v>
      </c>
      <c r="Z599" s="13">
        <f t="shared" si="173"/>
        <v>0</v>
      </c>
      <c r="AA599" s="13">
        <f t="shared" si="173"/>
        <v>0</v>
      </c>
    </row>
    <row r="600" spans="1:27" ht="16.5" customHeight="1">
      <c r="A600" s="11" t="s">
        <v>1709</v>
      </c>
      <c r="B600" s="10" t="s">
        <v>510</v>
      </c>
      <c r="C600" s="14">
        <f>SUBTOTAL(9,D600:P600)</f>
        <v>0</v>
      </c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15">
        <f>SUBTOTAL(9,R600:AA600)</f>
        <v>0</v>
      </c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6.5" customHeight="1">
      <c r="A601" s="11" t="s">
        <v>2305</v>
      </c>
      <c r="B601" s="10" t="s">
        <v>2028</v>
      </c>
      <c r="C601" s="14">
        <f>SUBTOTAL(9,D601:P601)</f>
        <v>0</v>
      </c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15">
        <f>SUBTOTAL(9,R601:AA601)</f>
        <v>0</v>
      </c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6.5" customHeight="1">
      <c r="A602" s="11" t="s">
        <v>939</v>
      </c>
      <c r="B602" s="10" t="s">
        <v>1731</v>
      </c>
      <c r="C602" s="14">
        <f>SUBTOTAL(9,D602:P602)</f>
        <v>0</v>
      </c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15">
        <f>SUBTOTAL(9,R602:AA602)</f>
        <v>0</v>
      </c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6.5" customHeight="1">
      <c r="A603" s="11" t="s">
        <v>1509</v>
      </c>
      <c r="B603" s="9" t="s">
        <v>2040</v>
      </c>
      <c r="C603" s="13">
        <f>SUM(C604:C612)</f>
        <v>0</v>
      </c>
      <c r="D603" s="13">
        <f aca="true" t="shared" si="174" ref="D603:AA603">SUM(D604:D612)</f>
        <v>0</v>
      </c>
      <c r="E603" s="13">
        <f t="shared" si="174"/>
        <v>0</v>
      </c>
      <c r="F603" s="13">
        <f t="shared" si="174"/>
        <v>0</v>
      </c>
      <c r="G603" s="13">
        <f t="shared" si="174"/>
        <v>0</v>
      </c>
      <c r="H603" s="13">
        <f t="shared" si="174"/>
        <v>0</v>
      </c>
      <c r="I603" s="13">
        <f t="shared" si="174"/>
        <v>0</v>
      </c>
      <c r="J603" s="13">
        <f t="shared" si="174"/>
        <v>0</v>
      </c>
      <c r="K603" s="13">
        <f t="shared" si="174"/>
        <v>0</v>
      </c>
      <c r="L603" s="13">
        <f t="shared" si="174"/>
        <v>0</v>
      </c>
      <c r="M603" s="13">
        <f t="shared" si="174"/>
        <v>0</v>
      </c>
      <c r="N603" s="13">
        <f t="shared" si="174"/>
        <v>0</v>
      </c>
      <c r="O603" s="13">
        <f t="shared" si="174"/>
        <v>0</v>
      </c>
      <c r="P603" s="13">
        <f t="shared" si="174"/>
        <v>0</v>
      </c>
      <c r="Q603" s="13">
        <f t="shared" si="174"/>
        <v>0</v>
      </c>
      <c r="R603" s="13">
        <f t="shared" si="174"/>
        <v>0</v>
      </c>
      <c r="S603" s="13">
        <f t="shared" si="174"/>
        <v>0</v>
      </c>
      <c r="T603" s="13">
        <f t="shared" si="174"/>
        <v>0</v>
      </c>
      <c r="U603" s="13">
        <f t="shared" si="174"/>
        <v>0</v>
      </c>
      <c r="V603" s="13">
        <f t="shared" si="174"/>
        <v>0</v>
      </c>
      <c r="W603" s="13">
        <f t="shared" si="174"/>
        <v>0</v>
      </c>
      <c r="X603" s="13">
        <f t="shared" si="174"/>
        <v>0</v>
      </c>
      <c r="Y603" s="13">
        <f t="shared" si="174"/>
        <v>0</v>
      </c>
      <c r="Z603" s="13">
        <f t="shared" si="174"/>
        <v>0</v>
      </c>
      <c r="AA603" s="13">
        <f t="shared" si="174"/>
        <v>0</v>
      </c>
    </row>
    <row r="604" spans="1:27" ht="16.5" customHeight="1">
      <c r="A604" s="11" t="s">
        <v>1368</v>
      </c>
      <c r="B604" s="10" t="s">
        <v>519</v>
      </c>
      <c r="C604" s="14">
        <f aca="true" t="shared" si="175" ref="C604:C612">SUBTOTAL(9,D604:P604)</f>
        <v>0</v>
      </c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15">
        <f aca="true" t="shared" si="176" ref="Q604:Q612">SUBTOTAL(9,R604:AA604)</f>
        <v>0</v>
      </c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6.5" customHeight="1">
      <c r="A605" s="11" t="s">
        <v>1949</v>
      </c>
      <c r="B605" s="10" t="s">
        <v>92</v>
      </c>
      <c r="C605" s="14">
        <f t="shared" si="175"/>
        <v>0</v>
      </c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15">
        <f t="shared" si="176"/>
        <v>0</v>
      </c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6.5" customHeight="1">
      <c r="A606" s="11" t="s">
        <v>761</v>
      </c>
      <c r="B606" s="10" t="s">
        <v>433</v>
      </c>
      <c r="C606" s="14">
        <f t="shared" si="175"/>
        <v>0</v>
      </c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15">
        <f t="shared" si="176"/>
        <v>0</v>
      </c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6.5" customHeight="1">
      <c r="A607" s="11" t="s">
        <v>1379</v>
      </c>
      <c r="B607" s="10" t="s">
        <v>1983</v>
      </c>
      <c r="C607" s="14">
        <f t="shared" si="175"/>
        <v>0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15">
        <f t="shared" si="176"/>
        <v>0</v>
      </c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6.5" customHeight="1">
      <c r="A608" s="11" t="s">
        <v>1378</v>
      </c>
      <c r="B608" s="10" t="s">
        <v>30</v>
      </c>
      <c r="C608" s="14">
        <f t="shared" si="175"/>
        <v>0</v>
      </c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15">
        <f t="shared" si="176"/>
        <v>0</v>
      </c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6.5" customHeight="1">
      <c r="A609" s="11" t="s">
        <v>2113</v>
      </c>
      <c r="B609" s="10" t="s">
        <v>645</v>
      </c>
      <c r="C609" s="14">
        <f t="shared" si="175"/>
        <v>0</v>
      </c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15">
        <f t="shared" si="176"/>
        <v>0</v>
      </c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6.5" customHeight="1">
      <c r="A610" s="11" t="s">
        <v>1525</v>
      </c>
      <c r="B610" s="10" t="s">
        <v>238</v>
      </c>
      <c r="C610" s="14">
        <f t="shared" si="175"/>
        <v>0</v>
      </c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15">
        <f t="shared" si="176"/>
        <v>0</v>
      </c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6.5" customHeight="1">
      <c r="A611" s="11" t="s">
        <v>904</v>
      </c>
      <c r="B611" s="10" t="s">
        <v>2382</v>
      </c>
      <c r="C611" s="14">
        <f t="shared" si="175"/>
        <v>0</v>
      </c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15">
        <f t="shared" si="176"/>
        <v>0</v>
      </c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6.5" customHeight="1">
      <c r="A612" s="11" t="s">
        <v>911</v>
      </c>
      <c r="B612" s="10" t="s">
        <v>118</v>
      </c>
      <c r="C612" s="14">
        <f t="shared" si="175"/>
        <v>0</v>
      </c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15">
        <f t="shared" si="176"/>
        <v>0</v>
      </c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6.5" customHeight="1">
      <c r="A613" s="11" t="s">
        <v>2095</v>
      </c>
      <c r="B613" s="9" t="s">
        <v>1275</v>
      </c>
      <c r="C613" s="13">
        <f>SUM(C614:C620)</f>
        <v>0</v>
      </c>
      <c r="D613" s="13">
        <f aca="true" t="shared" si="177" ref="D613:AA613">SUM(D614:D620)</f>
        <v>0</v>
      </c>
      <c r="E613" s="13">
        <f t="shared" si="177"/>
        <v>0</v>
      </c>
      <c r="F613" s="13">
        <f t="shared" si="177"/>
        <v>0</v>
      </c>
      <c r="G613" s="13">
        <f t="shared" si="177"/>
        <v>0</v>
      </c>
      <c r="H613" s="13">
        <f t="shared" si="177"/>
        <v>0</v>
      </c>
      <c r="I613" s="13">
        <f t="shared" si="177"/>
        <v>0</v>
      </c>
      <c r="J613" s="13">
        <f t="shared" si="177"/>
        <v>0</v>
      </c>
      <c r="K613" s="13">
        <f t="shared" si="177"/>
        <v>0</v>
      </c>
      <c r="L613" s="13">
        <f t="shared" si="177"/>
        <v>0</v>
      </c>
      <c r="M613" s="13">
        <f t="shared" si="177"/>
        <v>0</v>
      </c>
      <c r="N613" s="13">
        <f t="shared" si="177"/>
        <v>0</v>
      </c>
      <c r="O613" s="13">
        <f t="shared" si="177"/>
        <v>0</v>
      </c>
      <c r="P613" s="13">
        <f t="shared" si="177"/>
        <v>0</v>
      </c>
      <c r="Q613" s="13">
        <f t="shared" si="177"/>
        <v>0</v>
      </c>
      <c r="R613" s="13">
        <f t="shared" si="177"/>
        <v>0</v>
      </c>
      <c r="S613" s="13">
        <f t="shared" si="177"/>
        <v>0</v>
      </c>
      <c r="T613" s="13">
        <f t="shared" si="177"/>
        <v>0</v>
      </c>
      <c r="U613" s="13">
        <f t="shared" si="177"/>
        <v>0</v>
      </c>
      <c r="V613" s="13">
        <f t="shared" si="177"/>
        <v>0</v>
      </c>
      <c r="W613" s="13">
        <f t="shared" si="177"/>
        <v>0</v>
      </c>
      <c r="X613" s="13">
        <f t="shared" si="177"/>
        <v>0</v>
      </c>
      <c r="Y613" s="13">
        <f t="shared" si="177"/>
        <v>0</v>
      </c>
      <c r="Z613" s="13">
        <f t="shared" si="177"/>
        <v>0</v>
      </c>
      <c r="AA613" s="13">
        <f t="shared" si="177"/>
        <v>0</v>
      </c>
    </row>
    <row r="614" spans="1:27" ht="16.5" customHeight="1">
      <c r="A614" s="11" t="s">
        <v>2056</v>
      </c>
      <c r="B614" s="10" t="s">
        <v>2027</v>
      </c>
      <c r="C614" s="14">
        <f aca="true" t="shared" si="178" ref="C614:C620">SUBTOTAL(9,D614:P614)</f>
        <v>0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15">
        <f aca="true" t="shared" si="179" ref="Q614:Q620">SUBTOTAL(9,R614:AA614)</f>
        <v>0</v>
      </c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6.5" customHeight="1">
      <c r="A615" s="11" t="s">
        <v>1477</v>
      </c>
      <c r="B615" s="10" t="s">
        <v>966</v>
      </c>
      <c r="C615" s="14">
        <f t="shared" si="178"/>
        <v>0</v>
      </c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15">
        <f t="shared" si="179"/>
        <v>0</v>
      </c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6.5" customHeight="1">
      <c r="A616" s="11" t="s">
        <v>871</v>
      </c>
      <c r="B616" s="10" t="s">
        <v>723</v>
      </c>
      <c r="C616" s="14">
        <f t="shared" si="178"/>
        <v>0</v>
      </c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15">
        <f t="shared" si="179"/>
        <v>0</v>
      </c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6.5" customHeight="1">
      <c r="A617" s="11" t="s">
        <v>231</v>
      </c>
      <c r="B617" s="10" t="s">
        <v>2219</v>
      </c>
      <c r="C617" s="14">
        <f t="shared" si="178"/>
        <v>0</v>
      </c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15">
        <f t="shared" si="179"/>
        <v>0</v>
      </c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6.5" customHeight="1">
      <c r="A618" s="11" t="s">
        <v>2076</v>
      </c>
      <c r="B618" s="10" t="s">
        <v>1561</v>
      </c>
      <c r="C618" s="14">
        <f t="shared" si="178"/>
        <v>0</v>
      </c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15">
        <f t="shared" si="179"/>
        <v>0</v>
      </c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6.5" customHeight="1">
      <c r="A619" s="11" t="s">
        <v>1491</v>
      </c>
      <c r="B619" s="10" t="s">
        <v>478</v>
      </c>
      <c r="C619" s="14">
        <f t="shared" si="178"/>
        <v>0</v>
      </c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15">
        <f t="shared" si="179"/>
        <v>0</v>
      </c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6.5" customHeight="1">
      <c r="A620" s="11" t="s">
        <v>110</v>
      </c>
      <c r="B620" s="10" t="s">
        <v>455</v>
      </c>
      <c r="C620" s="14">
        <f t="shared" si="178"/>
        <v>0</v>
      </c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5">
        <f t="shared" si="179"/>
        <v>0</v>
      </c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6.5" customHeight="1">
      <c r="A621" s="11" t="s">
        <v>249</v>
      </c>
      <c r="B621" s="9" t="s">
        <v>1435</v>
      </c>
      <c r="C621" s="13">
        <f>SUM(C622:C627)</f>
        <v>0</v>
      </c>
      <c r="D621" s="13">
        <f aca="true" t="shared" si="180" ref="D621:AA621">SUM(D622:D627)</f>
        <v>0</v>
      </c>
      <c r="E621" s="13">
        <f t="shared" si="180"/>
        <v>0</v>
      </c>
      <c r="F621" s="13">
        <f t="shared" si="180"/>
        <v>0</v>
      </c>
      <c r="G621" s="13">
        <f t="shared" si="180"/>
        <v>0</v>
      </c>
      <c r="H621" s="13">
        <f t="shared" si="180"/>
        <v>0</v>
      </c>
      <c r="I621" s="13">
        <f t="shared" si="180"/>
        <v>0</v>
      </c>
      <c r="J621" s="13">
        <f t="shared" si="180"/>
        <v>0</v>
      </c>
      <c r="K621" s="13">
        <f t="shared" si="180"/>
        <v>0</v>
      </c>
      <c r="L621" s="13">
        <f t="shared" si="180"/>
        <v>0</v>
      </c>
      <c r="M621" s="13">
        <f t="shared" si="180"/>
        <v>0</v>
      </c>
      <c r="N621" s="13">
        <f t="shared" si="180"/>
        <v>0</v>
      </c>
      <c r="O621" s="13">
        <f t="shared" si="180"/>
        <v>0</v>
      </c>
      <c r="P621" s="13">
        <f t="shared" si="180"/>
        <v>0</v>
      </c>
      <c r="Q621" s="13">
        <f t="shared" si="180"/>
        <v>0</v>
      </c>
      <c r="R621" s="13">
        <f t="shared" si="180"/>
        <v>0</v>
      </c>
      <c r="S621" s="13">
        <f t="shared" si="180"/>
        <v>0</v>
      </c>
      <c r="T621" s="13">
        <f t="shared" si="180"/>
        <v>0</v>
      </c>
      <c r="U621" s="13">
        <f t="shared" si="180"/>
        <v>0</v>
      </c>
      <c r="V621" s="13">
        <f t="shared" si="180"/>
        <v>0</v>
      </c>
      <c r="W621" s="13">
        <f t="shared" si="180"/>
        <v>0</v>
      </c>
      <c r="X621" s="13">
        <f t="shared" si="180"/>
        <v>0</v>
      </c>
      <c r="Y621" s="13">
        <f t="shared" si="180"/>
        <v>0</v>
      </c>
      <c r="Z621" s="13">
        <f t="shared" si="180"/>
        <v>0</v>
      </c>
      <c r="AA621" s="13">
        <f t="shared" si="180"/>
        <v>0</v>
      </c>
    </row>
    <row r="622" spans="1:27" ht="16.5" customHeight="1">
      <c r="A622" s="11" t="s">
        <v>2193</v>
      </c>
      <c r="B622" s="10" t="s">
        <v>469</v>
      </c>
      <c r="C622" s="14">
        <f aca="true" t="shared" si="181" ref="C622:C627">SUBTOTAL(9,D622:P622)</f>
        <v>0</v>
      </c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5">
        <f aca="true" t="shared" si="182" ref="Q622:Q627">SUBTOTAL(9,R622:AA622)</f>
        <v>0</v>
      </c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6.5" customHeight="1">
      <c r="A623" s="11" t="s">
        <v>1593</v>
      </c>
      <c r="B623" s="10" t="s">
        <v>172</v>
      </c>
      <c r="C623" s="14">
        <f t="shared" si="181"/>
        <v>0</v>
      </c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5">
        <f t="shared" si="182"/>
        <v>0</v>
      </c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6.5" customHeight="1">
      <c r="A624" s="11" t="s">
        <v>981</v>
      </c>
      <c r="B624" s="10" t="s">
        <v>776</v>
      </c>
      <c r="C624" s="14">
        <f t="shared" si="181"/>
        <v>0</v>
      </c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5">
        <f t="shared" si="182"/>
        <v>0</v>
      </c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6.5" customHeight="1">
      <c r="A625" s="11" t="s">
        <v>355</v>
      </c>
      <c r="B625" s="10" t="s">
        <v>2228</v>
      </c>
      <c r="C625" s="14">
        <f t="shared" si="181"/>
        <v>0</v>
      </c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5">
        <f t="shared" si="182"/>
        <v>0</v>
      </c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6.5" customHeight="1">
      <c r="A626" s="11" t="s">
        <v>2184</v>
      </c>
      <c r="B626" s="10" t="s">
        <v>415</v>
      </c>
      <c r="C626" s="14">
        <f t="shared" si="181"/>
        <v>0</v>
      </c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5">
        <f t="shared" si="182"/>
        <v>0</v>
      </c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6.5" customHeight="1">
      <c r="A627" s="11" t="s">
        <v>509</v>
      </c>
      <c r="B627" s="10" t="s">
        <v>2075</v>
      </c>
      <c r="C627" s="14">
        <f t="shared" si="181"/>
        <v>0</v>
      </c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5">
        <f t="shared" si="182"/>
        <v>0</v>
      </c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6.5" customHeight="1">
      <c r="A628" s="11" t="s">
        <v>1355</v>
      </c>
      <c r="B628" s="9" t="s">
        <v>2333</v>
      </c>
      <c r="C628" s="13">
        <f>SUM(C629:C634)</f>
        <v>0</v>
      </c>
      <c r="D628" s="13">
        <f aca="true" t="shared" si="183" ref="D628:AA628">SUM(D629:D634)</f>
        <v>0</v>
      </c>
      <c r="E628" s="13">
        <f t="shared" si="183"/>
        <v>0</v>
      </c>
      <c r="F628" s="13">
        <f t="shared" si="183"/>
        <v>0</v>
      </c>
      <c r="G628" s="13">
        <f t="shared" si="183"/>
        <v>0</v>
      </c>
      <c r="H628" s="13">
        <f t="shared" si="183"/>
        <v>0</v>
      </c>
      <c r="I628" s="13">
        <f t="shared" si="183"/>
        <v>0</v>
      </c>
      <c r="J628" s="13">
        <f t="shared" si="183"/>
        <v>0</v>
      </c>
      <c r="K628" s="13">
        <f t="shared" si="183"/>
        <v>0</v>
      </c>
      <c r="L628" s="13">
        <f t="shared" si="183"/>
        <v>0</v>
      </c>
      <c r="M628" s="13">
        <f t="shared" si="183"/>
        <v>0</v>
      </c>
      <c r="N628" s="13">
        <f t="shared" si="183"/>
        <v>0</v>
      </c>
      <c r="O628" s="13">
        <f t="shared" si="183"/>
        <v>0</v>
      </c>
      <c r="P628" s="13">
        <f t="shared" si="183"/>
        <v>0</v>
      </c>
      <c r="Q628" s="13">
        <f t="shared" si="183"/>
        <v>0</v>
      </c>
      <c r="R628" s="13">
        <f t="shared" si="183"/>
        <v>0</v>
      </c>
      <c r="S628" s="13">
        <f t="shared" si="183"/>
        <v>0</v>
      </c>
      <c r="T628" s="13">
        <f t="shared" si="183"/>
        <v>0</v>
      </c>
      <c r="U628" s="13">
        <f t="shared" si="183"/>
        <v>0</v>
      </c>
      <c r="V628" s="13">
        <f t="shared" si="183"/>
        <v>0</v>
      </c>
      <c r="W628" s="13">
        <f t="shared" si="183"/>
        <v>0</v>
      </c>
      <c r="X628" s="13">
        <f t="shared" si="183"/>
        <v>0</v>
      </c>
      <c r="Y628" s="13">
        <f t="shared" si="183"/>
        <v>0</v>
      </c>
      <c r="Z628" s="13">
        <f t="shared" si="183"/>
        <v>0</v>
      </c>
      <c r="AA628" s="13">
        <f t="shared" si="183"/>
        <v>0</v>
      </c>
    </row>
    <row r="629" spans="1:27" ht="16.5" customHeight="1">
      <c r="A629" s="11" t="s">
        <v>391</v>
      </c>
      <c r="B629" s="10" t="s">
        <v>980</v>
      </c>
      <c r="C629" s="14">
        <f aca="true" t="shared" si="184" ref="C629:C634">SUBTOTAL(9,D629:P629)</f>
        <v>0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5">
        <f aca="true" t="shared" si="185" ref="Q629:Q634">SUBTOTAL(9,R629:AA629)</f>
        <v>0</v>
      </c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6.5" customHeight="1">
      <c r="A630" s="11" t="s">
        <v>1028</v>
      </c>
      <c r="B630" s="10" t="s">
        <v>1367</v>
      </c>
      <c r="C630" s="14">
        <f t="shared" si="184"/>
        <v>0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5">
        <f t="shared" si="185"/>
        <v>0</v>
      </c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6.5" customHeight="1">
      <c r="A631" s="11" t="s">
        <v>1630</v>
      </c>
      <c r="B631" s="10" t="s">
        <v>2351</v>
      </c>
      <c r="C631" s="14">
        <f t="shared" si="184"/>
        <v>0</v>
      </c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5">
        <f t="shared" si="185"/>
        <v>0</v>
      </c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6.5" customHeight="1">
      <c r="A632" s="11" t="s">
        <v>2236</v>
      </c>
      <c r="B632" s="10" t="s">
        <v>2150</v>
      </c>
      <c r="C632" s="14">
        <f t="shared" si="184"/>
        <v>0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5">
        <f t="shared" si="185"/>
        <v>0</v>
      </c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6.5" customHeight="1">
      <c r="A633" s="11" t="s">
        <v>381</v>
      </c>
      <c r="B633" s="10" t="s">
        <v>1894</v>
      </c>
      <c r="C633" s="14">
        <f t="shared" si="184"/>
        <v>0</v>
      </c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5">
        <f t="shared" si="185"/>
        <v>0</v>
      </c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6.5" customHeight="1">
      <c r="A634" s="11" t="s">
        <v>2373</v>
      </c>
      <c r="B634" s="10" t="s">
        <v>956</v>
      </c>
      <c r="C634" s="14">
        <f t="shared" si="184"/>
        <v>0</v>
      </c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5">
        <f t="shared" si="185"/>
        <v>0</v>
      </c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6.5" customHeight="1">
      <c r="A635" s="11" t="s">
        <v>744</v>
      </c>
      <c r="B635" s="9" t="s">
        <v>155</v>
      </c>
      <c r="C635" s="13">
        <f>SUM(C636:C643)</f>
        <v>0</v>
      </c>
      <c r="D635" s="13">
        <f aca="true" t="shared" si="186" ref="D635:AA635">SUM(D636:D643)</f>
        <v>0</v>
      </c>
      <c r="E635" s="13">
        <f t="shared" si="186"/>
        <v>0</v>
      </c>
      <c r="F635" s="13">
        <f t="shared" si="186"/>
        <v>0</v>
      </c>
      <c r="G635" s="13">
        <f t="shared" si="186"/>
        <v>0</v>
      </c>
      <c r="H635" s="13">
        <f t="shared" si="186"/>
        <v>0</v>
      </c>
      <c r="I635" s="13">
        <f t="shared" si="186"/>
        <v>0</v>
      </c>
      <c r="J635" s="13">
        <f t="shared" si="186"/>
        <v>0</v>
      </c>
      <c r="K635" s="13">
        <f t="shared" si="186"/>
        <v>0</v>
      </c>
      <c r="L635" s="13">
        <f t="shared" si="186"/>
        <v>0</v>
      </c>
      <c r="M635" s="13">
        <f t="shared" si="186"/>
        <v>0</v>
      </c>
      <c r="N635" s="13">
        <f t="shared" si="186"/>
        <v>0</v>
      </c>
      <c r="O635" s="13">
        <f t="shared" si="186"/>
        <v>0</v>
      </c>
      <c r="P635" s="13">
        <f t="shared" si="186"/>
        <v>0</v>
      </c>
      <c r="Q635" s="13">
        <f t="shared" si="186"/>
        <v>0</v>
      </c>
      <c r="R635" s="13">
        <f t="shared" si="186"/>
        <v>0</v>
      </c>
      <c r="S635" s="13">
        <f t="shared" si="186"/>
        <v>0</v>
      </c>
      <c r="T635" s="13">
        <f t="shared" si="186"/>
        <v>0</v>
      </c>
      <c r="U635" s="13">
        <f t="shared" si="186"/>
        <v>0</v>
      </c>
      <c r="V635" s="13">
        <f t="shared" si="186"/>
        <v>0</v>
      </c>
      <c r="W635" s="13">
        <f t="shared" si="186"/>
        <v>0</v>
      </c>
      <c r="X635" s="13">
        <f t="shared" si="186"/>
        <v>0</v>
      </c>
      <c r="Y635" s="13">
        <f t="shared" si="186"/>
        <v>0</v>
      </c>
      <c r="Z635" s="13">
        <f t="shared" si="186"/>
        <v>0</v>
      </c>
      <c r="AA635" s="13">
        <f t="shared" si="186"/>
        <v>0</v>
      </c>
    </row>
    <row r="636" spans="1:27" ht="16.5" customHeight="1">
      <c r="A636" s="11" t="s">
        <v>197</v>
      </c>
      <c r="B636" s="10" t="s">
        <v>385</v>
      </c>
      <c r="C636" s="14">
        <f aca="true" t="shared" si="187" ref="C636:C643">SUBTOTAL(9,D636:P636)</f>
        <v>0</v>
      </c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5">
        <f aca="true" t="shared" si="188" ref="Q636:Q643">SUBTOTAL(9,R636:AA636)</f>
        <v>0</v>
      </c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6.5" customHeight="1">
      <c r="A637" s="11" t="s">
        <v>827</v>
      </c>
      <c r="B637" s="10" t="s">
        <v>643</v>
      </c>
      <c r="C637" s="14">
        <f t="shared" si="187"/>
        <v>0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5">
        <f t="shared" si="188"/>
        <v>0</v>
      </c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6.5" customHeight="1">
      <c r="A638" s="11" t="s">
        <v>1445</v>
      </c>
      <c r="B638" s="10" t="s">
        <v>851</v>
      </c>
      <c r="C638" s="14">
        <f t="shared" si="187"/>
        <v>0</v>
      </c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5">
        <f t="shared" si="188"/>
        <v>0</v>
      </c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6.5" customHeight="1">
      <c r="A639" s="11" t="s">
        <v>2021</v>
      </c>
      <c r="B639" s="10" t="s">
        <v>508</v>
      </c>
      <c r="C639" s="14">
        <f t="shared" si="187"/>
        <v>0</v>
      </c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5">
        <f t="shared" si="188"/>
        <v>0</v>
      </c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6.5" customHeight="1">
      <c r="A640" s="11" t="s">
        <v>202</v>
      </c>
      <c r="B640" s="10" t="s">
        <v>2426</v>
      </c>
      <c r="C640" s="14">
        <f t="shared" si="187"/>
        <v>0</v>
      </c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5">
        <f t="shared" si="188"/>
        <v>0</v>
      </c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6.5" customHeight="1">
      <c r="A641" s="11" t="s">
        <v>838</v>
      </c>
      <c r="B641" s="10" t="s">
        <v>1009</v>
      </c>
      <c r="C641" s="14">
        <f t="shared" si="187"/>
        <v>0</v>
      </c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5">
        <f t="shared" si="188"/>
        <v>0</v>
      </c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6.5" customHeight="1">
      <c r="A642" s="11" t="s">
        <v>1434</v>
      </c>
      <c r="B642" s="10" t="s">
        <v>2425</v>
      </c>
      <c r="C642" s="14">
        <f t="shared" si="187"/>
        <v>0</v>
      </c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5">
        <f t="shared" si="188"/>
        <v>0</v>
      </c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6.5" customHeight="1">
      <c r="A643" s="11" t="s">
        <v>1907</v>
      </c>
      <c r="B643" s="10" t="s">
        <v>2324</v>
      </c>
      <c r="C643" s="14">
        <f t="shared" si="187"/>
        <v>0</v>
      </c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5">
        <f t="shared" si="188"/>
        <v>0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6.5" customHeight="1">
      <c r="A644" s="11" t="s">
        <v>124</v>
      </c>
      <c r="B644" s="9" t="s">
        <v>1969</v>
      </c>
      <c r="C644" s="13">
        <f>SUM(C645:C648)</f>
        <v>0</v>
      </c>
      <c r="D644" s="13">
        <f aca="true" t="shared" si="189" ref="D644:AA644">SUM(D645:D648)</f>
        <v>0</v>
      </c>
      <c r="E644" s="13">
        <f t="shared" si="189"/>
        <v>0</v>
      </c>
      <c r="F644" s="13">
        <f t="shared" si="189"/>
        <v>0</v>
      </c>
      <c r="G644" s="13">
        <f t="shared" si="189"/>
        <v>0</v>
      </c>
      <c r="H644" s="13">
        <f t="shared" si="189"/>
        <v>0</v>
      </c>
      <c r="I644" s="13">
        <f t="shared" si="189"/>
        <v>0</v>
      </c>
      <c r="J644" s="13">
        <f t="shared" si="189"/>
        <v>0</v>
      </c>
      <c r="K644" s="13">
        <f t="shared" si="189"/>
        <v>0</v>
      </c>
      <c r="L644" s="13">
        <f t="shared" si="189"/>
        <v>0</v>
      </c>
      <c r="M644" s="13">
        <f t="shared" si="189"/>
        <v>0</v>
      </c>
      <c r="N644" s="13">
        <f t="shared" si="189"/>
        <v>0</v>
      </c>
      <c r="O644" s="13">
        <f t="shared" si="189"/>
        <v>0</v>
      </c>
      <c r="P644" s="13">
        <f t="shared" si="189"/>
        <v>0</v>
      </c>
      <c r="Q644" s="13">
        <f t="shared" si="189"/>
        <v>0</v>
      </c>
      <c r="R644" s="13">
        <f t="shared" si="189"/>
        <v>0</v>
      </c>
      <c r="S644" s="13">
        <f t="shared" si="189"/>
        <v>0</v>
      </c>
      <c r="T644" s="13">
        <f t="shared" si="189"/>
        <v>0</v>
      </c>
      <c r="U644" s="13">
        <f t="shared" si="189"/>
        <v>0</v>
      </c>
      <c r="V644" s="13">
        <f t="shared" si="189"/>
        <v>0</v>
      </c>
      <c r="W644" s="13">
        <f t="shared" si="189"/>
        <v>0</v>
      </c>
      <c r="X644" s="13">
        <f t="shared" si="189"/>
        <v>0</v>
      </c>
      <c r="Y644" s="13">
        <f t="shared" si="189"/>
        <v>0</v>
      </c>
      <c r="Z644" s="13">
        <f t="shared" si="189"/>
        <v>0</v>
      </c>
      <c r="AA644" s="13">
        <f t="shared" si="189"/>
        <v>0</v>
      </c>
    </row>
    <row r="645" spans="1:27" ht="16.5" customHeight="1">
      <c r="A645" s="11" t="s">
        <v>1560</v>
      </c>
      <c r="B645" s="10" t="s">
        <v>385</v>
      </c>
      <c r="C645" s="14">
        <f>SUBTOTAL(9,D645:P645)</f>
        <v>0</v>
      </c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5">
        <f>SUBTOTAL(9,R645:AA645)</f>
        <v>0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6.5" customHeight="1">
      <c r="A646" s="11" t="s">
        <v>2149</v>
      </c>
      <c r="B646" s="10" t="s">
        <v>643</v>
      </c>
      <c r="C646" s="14">
        <f>SUBTOTAL(9,D646:P646)</f>
        <v>0</v>
      </c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5">
        <f>SUBTOTAL(9,R646:AA646)</f>
        <v>0</v>
      </c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6.5" customHeight="1">
      <c r="A647" s="11" t="s">
        <v>303</v>
      </c>
      <c r="B647" s="10" t="s">
        <v>851</v>
      </c>
      <c r="C647" s="14">
        <f>SUBTOTAL(9,D647:P647)</f>
        <v>0</v>
      </c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5">
        <f>SUBTOTAL(9,R647:AA647)</f>
        <v>0</v>
      </c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6.5" customHeight="1">
      <c r="A648" s="11" t="s">
        <v>1096</v>
      </c>
      <c r="B648" s="10" t="s">
        <v>1771</v>
      </c>
      <c r="C648" s="14">
        <f>SUBTOTAL(9,D648:P648)</f>
        <v>0</v>
      </c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5">
        <f>SUBTOTAL(9,R648:AA648)</f>
        <v>0</v>
      </c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6.5" customHeight="1">
      <c r="A649" s="11" t="s">
        <v>752</v>
      </c>
      <c r="B649" s="9" t="s">
        <v>2055</v>
      </c>
      <c r="C649" s="13">
        <f>SUM(C650:C651)</f>
        <v>0</v>
      </c>
      <c r="D649" s="13">
        <f aca="true" t="shared" si="190" ref="D649:AA649">SUM(D650:D651)</f>
        <v>0</v>
      </c>
      <c r="E649" s="13">
        <f t="shared" si="190"/>
        <v>0</v>
      </c>
      <c r="F649" s="13">
        <f t="shared" si="190"/>
        <v>0</v>
      </c>
      <c r="G649" s="13">
        <f t="shared" si="190"/>
        <v>0</v>
      </c>
      <c r="H649" s="13">
        <f t="shared" si="190"/>
        <v>0</v>
      </c>
      <c r="I649" s="13">
        <f t="shared" si="190"/>
        <v>0</v>
      </c>
      <c r="J649" s="13">
        <f t="shared" si="190"/>
        <v>0</v>
      </c>
      <c r="K649" s="13">
        <f t="shared" si="190"/>
        <v>0</v>
      </c>
      <c r="L649" s="13">
        <f t="shared" si="190"/>
        <v>0</v>
      </c>
      <c r="M649" s="13">
        <f t="shared" si="190"/>
        <v>0</v>
      </c>
      <c r="N649" s="13">
        <f t="shared" si="190"/>
        <v>0</v>
      </c>
      <c r="O649" s="13">
        <f t="shared" si="190"/>
        <v>0</v>
      </c>
      <c r="P649" s="13">
        <f t="shared" si="190"/>
        <v>0</v>
      </c>
      <c r="Q649" s="13">
        <f t="shared" si="190"/>
        <v>0</v>
      </c>
      <c r="R649" s="13">
        <f t="shared" si="190"/>
        <v>0</v>
      </c>
      <c r="S649" s="13">
        <f t="shared" si="190"/>
        <v>0</v>
      </c>
      <c r="T649" s="13">
        <f t="shared" si="190"/>
        <v>0</v>
      </c>
      <c r="U649" s="13">
        <f t="shared" si="190"/>
        <v>0</v>
      </c>
      <c r="V649" s="13">
        <f t="shared" si="190"/>
        <v>0</v>
      </c>
      <c r="W649" s="13">
        <f t="shared" si="190"/>
        <v>0</v>
      </c>
      <c r="X649" s="13">
        <f t="shared" si="190"/>
        <v>0</v>
      </c>
      <c r="Y649" s="13">
        <f t="shared" si="190"/>
        <v>0</v>
      </c>
      <c r="Z649" s="13">
        <f t="shared" si="190"/>
        <v>0</v>
      </c>
      <c r="AA649" s="13">
        <f t="shared" si="190"/>
        <v>0</v>
      </c>
    </row>
    <row r="650" spans="1:27" ht="16.5" customHeight="1">
      <c r="A650" s="11" t="s">
        <v>2340</v>
      </c>
      <c r="B650" s="10" t="s">
        <v>950</v>
      </c>
      <c r="C650" s="14">
        <f>SUBTOTAL(9,D650:P650)</f>
        <v>0</v>
      </c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5">
        <f>SUBTOTAL(9,R650:AA650)</f>
        <v>0</v>
      </c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6.5" customHeight="1">
      <c r="A651" s="11" t="s">
        <v>1751</v>
      </c>
      <c r="B651" s="10" t="s">
        <v>2332</v>
      </c>
      <c r="C651" s="14">
        <f>SUBTOTAL(9,D651:P651)</f>
        <v>0</v>
      </c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5">
        <f>SUBTOTAL(9,R651:AA651)</f>
        <v>0</v>
      </c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6.5" customHeight="1">
      <c r="A652" s="11" t="s">
        <v>1204</v>
      </c>
      <c r="B652" s="9" t="s">
        <v>2257</v>
      </c>
      <c r="C652" s="13">
        <f>SUM(C653:C654)</f>
        <v>0</v>
      </c>
      <c r="D652" s="13">
        <f aca="true" t="shared" si="191" ref="D652:AA652">SUM(D653:D654)</f>
        <v>0</v>
      </c>
      <c r="E652" s="13">
        <f t="shared" si="191"/>
        <v>0</v>
      </c>
      <c r="F652" s="13">
        <f t="shared" si="191"/>
        <v>0</v>
      </c>
      <c r="G652" s="13">
        <f t="shared" si="191"/>
        <v>0</v>
      </c>
      <c r="H652" s="13">
        <f t="shared" si="191"/>
        <v>0</v>
      </c>
      <c r="I652" s="13">
        <f t="shared" si="191"/>
        <v>0</v>
      </c>
      <c r="J652" s="13">
        <f t="shared" si="191"/>
        <v>0</v>
      </c>
      <c r="K652" s="13">
        <f t="shared" si="191"/>
        <v>0</v>
      </c>
      <c r="L652" s="13">
        <f t="shared" si="191"/>
        <v>0</v>
      </c>
      <c r="M652" s="13">
        <f t="shared" si="191"/>
        <v>0</v>
      </c>
      <c r="N652" s="13">
        <f t="shared" si="191"/>
        <v>0</v>
      </c>
      <c r="O652" s="13">
        <f t="shared" si="191"/>
        <v>0</v>
      </c>
      <c r="P652" s="13">
        <f t="shared" si="191"/>
        <v>0</v>
      </c>
      <c r="Q652" s="13">
        <f t="shared" si="191"/>
        <v>0</v>
      </c>
      <c r="R652" s="13">
        <f t="shared" si="191"/>
        <v>0</v>
      </c>
      <c r="S652" s="13">
        <f t="shared" si="191"/>
        <v>0</v>
      </c>
      <c r="T652" s="13">
        <f t="shared" si="191"/>
        <v>0</v>
      </c>
      <c r="U652" s="13">
        <f t="shared" si="191"/>
        <v>0</v>
      </c>
      <c r="V652" s="13">
        <f t="shared" si="191"/>
        <v>0</v>
      </c>
      <c r="W652" s="13">
        <f t="shared" si="191"/>
        <v>0</v>
      </c>
      <c r="X652" s="13">
        <f t="shared" si="191"/>
        <v>0</v>
      </c>
      <c r="Y652" s="13">
        <f t="shared" si="191"/>
        <v>0</v>
      </c>
      <c r="Z652" s="13">
        <f t="shared" si="191"/>
        <v>0</v>
      </c>
      <c r="AA652" s="13">
        <f t="shared" si="191"/>
        <v>0</v>
      </c>
    </row>
    <row r="653" spans="1:27" ht="16.5" customHeight="1">
      <c r="A653" s="11" t="s">
        <v>212</v>
      </c>
      <c r="B653" s="10" t="s">
        <v>109</v>
      </c>
      <c r="C653" s="14">
        <f>SUBTOTAL(9,D653:P653)</f>
        <v>0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5">
        <f>SUBTOTAL(9,R653:AA653)</f>
        <v>0</v>
      </c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6.5" customHeight="1">
      <c r="A654" s="11" t="s">
        <v>848</v>
      </c>
      <c r="B654" s="10" t="s">
        <v>1476</v>
      </c>
      <c r="C654" s="14">
        <f>SUBTOTAL(9,D654:P654)</f>
        <v>0</v>
      </c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5">
        <f>SUBTOTAL(9,R654:AA654)</f>
        <v>0</v>
      </c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6.5" customHeight="1">
      <c r="A655" s="11" t="s">
        <v>1799</v>
      </c>
      <c r="B655" s="9" t="s">
        <v>1678</v>
      </c>
      <c r="C655" s="13">
        <f>SUM(C656:C657)</f>
        <v>31</v>
      </c>
      <c r="D655" s="13">
        <f aca="true" t="shared" si="192" ref="D655:AA655">SUM(D656:D657)</f>
        <v>0</v>
      </c>
      <c r="E655" s="13">
        <f t="shared" si="192"/>
        <v>9</v>
      </c>
      <c r="F655" s="13">
        <f t="shared" si="192"/>
        <v>0</v>
      </c>
      <c r="G655" s="13">
        <f t="shared" si="192"/>
        <v>0</v>
      </c>
      <c r="H655" s="13">
        <f t="shared" si="192"/>
        <v>0</v>
      </c>
      <c r="I655" s="13">
        <f t="shared" si="192"/>
        <v>0</v>
      </c>
      <c r="J655" s="13">
        <f t="shared" si="192"/>
        <v>0</v>
      </c>
      <c r="K655" s="13">
        <f t="shared" si="192"/>
        <v>0</v>
      </c>
      <c r="L655" s="13">
        <f t="shared" si="192"/>
        <v>22</v>
      </c>
      <c r="M655" s="13">
        <f t="shared" si="192"/>
        <v>0</v>
      </c>
      <c r="N655" s="13">
        <f t="shared" si="192"/>
        <v>0</v>
      </c>
      <c r="O655" s="13">
        <f t="shared" si="192"/>
        <v>0</v>
      </c>
      <c r="P655" s="13">
        <f t="shared" si="192"/>
        <v>0</v>
      </c>
      <c r="Q655" s="13">
        <f t="shared" si="192"/>
        <v>31</v>
      </c>
      <c r="R655" s="13">
        <f t="shared" si="192"/>
        <v>0</v>
      </c>
      <c r="S655" s="13">
        <f t="shared" si="192"/>
        <v>9</v>
      </c>
      <c r="T655" s="13">
        <f t="shared" si="192"/>
        <v>22</v>
      </c>
      <c r="U655" s="13">
        <f t="shared" si="192"/>
        <v>0</v>
      </c>
      <c r="V655" s="13">
        <f t="shared" si="192"/>
        <v>0</v>
      </c>
      <c r="W655" s="13">
        <f t="shared" si="192"/>
        <v>0</v>
      </c>
      <c r="X655" s="13">
        <f t="shared" si="192"/>
        <v>0</v>
      </c>
      <c r="Y655" s="13">
        <f t="shared" si="192"/>
        <v>0</v>
      </c>
      <c r="Z655" s="13">
        <f t="shared" si="192"/>
        <v>0</v>
      </c>
      <c r="AA655" s="13">
        <f t="shared" si="192"/>
        <v>0</v>
      </c>
    </row>
    <row r="656" spans="1:27" ht="16.5" customHeight="1">
      <c r="A656" s="11" t="s">
        <v>336</v>
      </c>
      <c r="B656" s="10" t="s">
        <v>588</v>
      </c>
      <c r="C656" s="14">
        <f>SUBTOTAL(9,D656:P656)</f>
        <v>0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5">
        <f>SUBTOTAL(9,R656:AA656)</f>
        <v>0</v>
      </c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6.5" customHeight="1">
      <c r="A657" s="11" t="s">
        <v>965</v>
      </c>
      <c r="B657" s="10" t="s">
        <v>1391</v>
      </c>
      <c r="C657" s="14">
        <f>SUBTOTAL(9,D657:P657)</f>
        <v>31</v>
      </c>
      <c r="D657" s="2"/>
      <c r="E657" s="2">
        <v>9</v>
      </c>
      <c r="F657" s="2"/>
      <c r="G657" s="2"/>
      <c r="H657" s="2"/>
      <c r="I657" s="2"/>
      <c r="J657" s="2"/>
      <c r="K657" s="2"/>
      <c r="L657" s="2">
        <v>22</v>
      </c>
      <c r="M657" s="2"/>
      <c r="N657" s="2"/>
      <c r="O657" s="2"/>
      <c r="P657" s="2"/>
      <c r="Q657" s="15">
        <f>SUBTOTAL(9,R657:AA657)</f>
        <v>31</v>
      </c>
      <c r="R657" s="2"/>
      <c r="S657" s="2">
        <v>9</v>
      </c>
      <c r="T657" s="2">
        <v>22</v>
      </c>
      <c r="U657" s="2"/>
      <c r="V657" s="2"/>
      <c r="W657" s="2"/>
      <c r="X657" s="2"/>
      <c r="Y657" s="2"/>
      <c r="Z657" s="2"/>
      <c r="AA657" s="2"/>
    </row>
    <row r="658" spans="1:27" ht="16.5" customHeight="1">
      <c r="A658" s="11" t="s">
        <v>1191</v>
      </c>
      <c r="B658" s="9" t="s">
        <v>548</v>
      </c>
      <c r="C658" s="13">
        <f>SUM(C659:C660)</f>
        <v>0</v>
      </c>
      <c r="D658" s="13">
        <f aca="true" t="shared" si="193" ref="D658:AA658">SUM(D659:D660)</f>
        <v>0</v>
      </c>
      <c r="E658" s="13">
        <f t="shared" si="193"/>
        <v>0</v>
      </c>
      <c r="F658" s="13">
        <f t="shared" si="193"/>
        <v>0</v>
      </c>
      <c r="G658" s="13">
        <f t="shared" si="193"/>
        <v>0</v>
      </c>
      <c r="H658" s="13">
        <f t="shared" si="193"/>
        <v>0</v>
      </c>
      <c r="I658" s="13">
        <f t="shared" si="193"/>
        <v>0</v>
      </c>
      <c r="J658" s="13">
        <f t="shared" si="193"/>
        <v>0</v>
      </c>
      <c r="K658" s="13">
        <f t="shared" si="193"/>
        <v>0</v>
      </c>
      <c r="L658" s="13">
        <f t="shared" si="193"/>
        <v>0</v>
      </c>
      <c r="M658" s="13">
        <f t="shared" si="193"/>
        <v>0</v>
      </c>
      <c r="N658" s="13">
        <f t="shared" si="193"/>
        <v>0</v>
      </c>
      <c r="O658" s="13">
        <f t="shared" si="193"/>
        <v>0</v>
      </c>
      <c r="P658" s="13">
        <f t="shared" si="193"/>
        <v>0</v>
      </c>
      <c r="Q658" s="13">
        <f t="shared" si="193"/>
        <v>0</v>
      </c>
      <c r="R658" s="13">
        <f t="shared" si="193"/>
        <v>0</v>
      </c>
      <c r="S658" s="13">
        <f t="shared" si="193"/>
        <v>0</v>
      </c>
      <c r="T658" s="13">
        <f t="shared" si="193"/>
        <v>0</v>
      </c>
      <c r="U658" s="13">
        <f t="shared" si="193"/>
        <v>0</v>
      </c>
      <c r="V658" s="13">
        <f t="shared" si="193"/>
        <v>0</v>
      </c>
      <c r="W658" s="13">
        <f t="shared" si="193"/>
        <v>0</v>
      </c>
      <c r="X658" s="13">
        <f t="shared" si="193"/>
        <v>0</v>
      </c>
      <c r="Y658" s="13">
        <f t="shared" si="193"/>
        <v>0</v>
      </c>
      <c r="Z658" s="13">
        <f t="shared" si="193"/>
        <v>0</v>
      </c>
      <c r="AA658" s="13">
        <f t="shared" si="193"/>
        <v>0</v>
      </c>
    </row>
    <row r="659" spans="1:27" ht="16.5" customHeight="1">
      <c r="A659" s="11" t="s">
        <v>2218</v>
      </c>
      <c r="B659" s="10" t="s">
        <v>1034</v>
      </c>
      <c r="C659" s="14">
        <f>SUBTOTAL(9,D659:P659)</f>
        <v>0</v>
      </c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5">
        <f>SUBTOTAL(9,R659:AA659)</f>
        <v>0</v>
      </c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6.5" customHeight="1">
      <c r="A660" s="11" t="s">
        <v>1618</v>
      </c>
      <c r="B660" s="10" t="s">
        <v>1366</v>
      </c>
      <c r="C660" s="14">
        <f>SUBTOTAL(9,D660:P660)</f>
        <v>0</v>
      </c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5">
        <f>SUBTOTAL(9,R660:AA660)</f>
        <v>0</v>
      </c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6.5" customHeight="1">
      <c r="A661" s="11" t="s">
        <v>1808</v>
      </c>
      <c r="B661" s="9" t="s">
        <v>2192</v>
      </c>
      <c r="C661" s="13">
        <f>SUM(C662:C663)</f>
        <v>0</v>
      </c>
      <c r="D661" s="13">
        <f aca="true" t="shared" si="194" ref="D661:AA661">SUM(D662:D663)</f>
        <v>0</v>
      </c>
      <c r="E661" s="13">
        <f t="shared" si="194"/>
        <v>0</v>
      </c>
      <c r="F661" s="13">
        <f t="shared" si="194"/>
        <v>0</v>
      </c>
      <c r="G661" s="13">
        <f t="shared" si="194"/>
        <v>0</v>
      </c>
      <c r="H661" s="13">
        <f t="shared" si="194"/>
        <v>0</v>
      </c>
      <c r="I661" s="13">
        <f t="shared" si="194"/>
        <v>0</v>
      </c>
      <c r="J661" s="13">
        <f t="shared" si="194"/>
        <v>0</v>
      </c>
      <c r="K661" s="13">
        <f t="shared" si="194"/>
        <v>0</v>
      </c>
      <c r="L661" s="13">
        <f t="shared" si="194"/>
        <v>0</v>
      </c>
      <c r="M661" s="13">
        <f t="shared" si="194"/>
        <v>0</v>
      </c>
      <c r="N661" s="13">
        <f t="shared" si="194"/>
        <v>0</v>
      </c>
      <c r="O661" s="13">
        <f t="shared" si="194"/>
        <v>0</v>
      </c>
      <c r="P661" s="13">
        <f t="shared" si="194"/>
        <v>0</v>
      </c>
      <c r="Q661" s="13">
        <f t="shared" si="194"/>
        <v>0</v>
      </c>
      <c r="R661" s="13">
        <f t="shared" si="194"/>
        <v>0</v>
      </c>
      <c r="S661" s="13">
        <f t="shared" si="194"/>
        <v>0</v>
      </c>
      <c r="T661" s="13">
        <f t="shared" si="194"/>
        <v>0</v>
      </c>
      <c r="U661" s="13">
        <f t="shared" si="194"/>
        <v>0</v>
      </c>
      <c r="V661" s="13">
        <f t="shared" si="194"/>
        <v>0</v>
      </c>
      <c r="W661" s="13">
        <f t="shared" si="194"/>
        <v>0</v>
      </c>
      <c r="X661" s="13">
        <f t="shared" si="194"/>
        <v>0</v>
      </c>
      <c r="Y661" s="13">
        <f t="shared" si="194"/>
        <v>0</v>
      </c>
      <c r="Z661" s="13">
        <f t="shared" si="194"/>
        <v>0</v>
      </c>
      <c r="AA661" s="13">
        <f t="shared" si="194"/>
        <v>0</v>
      </c>
    </row>
    <row r="662" spans="1:27" ht="16.5" customHeight="1">
      <c r="A662" s="11" t="s">
        <v>2007</v>
      </c>
      <c r="B662" s="10" t="s">
        <v>2350</v>
      </c>
      <c r="C662" s="14">
        <f>SUBTOTAL(9,D662:P662)</f>
        <v>0</v>
      </c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5">
        <f>SUBTOTAL(9,R662:AA662)</f>
        <v>0</v>
      </c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6.5" customHeight="1">
      <c r="A663" s="11" t="s">
        <v>1418</v>
      </c>
      <c r="B663" s="10" t="s">
        <v>1856</v>
      </c>
      <c r="C663" s="14">
        <f>SUBTOTAL(9,D663:P663)</f>
        <v>0</v>
      </c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5">
        <f>SUBTOTAL(9,R663:AA663)</f>
        <v>0</v>
      </c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6.5" customHeight="1">
      <c r="A664" s="11" t="s">
        <v>2402</v>
      </c>
      <c r="B664" s="9" t="s">
        <v>601</v>
      </c>
      <c r="C664" s="13">
        <f>SUM(C665:C667)</f>
        <v>0</v>
      </c>
      <c r="D664" s="13">
        <f aca="true" t="shared" si="195" ref="D664:AA664">SUM(D665:D667)</f>
        <v>0</v>
      </c>
      <c r="E664" s="13">
        <f t="shared" si="195"/>
        <v>0</v>
      </c>
      <c r="F664" s="13">
        <f t="shared" si="195"/>
        <v>0</v>
      </c>
      <c r="G664" s="13">
        <f t="shared" si="195"/>
        <v>0</v>
      </c>
      <c r="H664" s="13">
        <f t="shared" si="195"/>
        <v>0</v>
      </c>
      <c r="I664" s="13">
        <f t="shared" si="195"/>
        <v>0</v>
      </c>
      <c r="J664" s="13">
        <f t="shared" si="195"/>
        <v>0</v>
      </c>
      <c r="K664" s="13">
        <f t="shared" si="195"/>
        <v>0</v>
      </c>
      <c r="L664" s="13">
        <f t="shared" si="195"/>
        <v>0</v>
      </c>
      <c r="M664" s="13">
        <f t="shared" si="195"/>
        <v>0</v>
      </c>
      <c r="N664" s="13">
        <f t="shared" si="195"/>
        <v>0</v>
      </c>
      <c r="O664" s="13">
        <f t="shared" si="195"/>
        <v>0</v>
      </c>
      <c r="P664" s="13">
        <f t="shared" si="195"/>
        <v>0</v>
      </c>
      <c r="Q664" s="13">
        <f t="shared" si="195"/>
        <v>0</v>
      </c>
      <c r="R664" s="13">
        <f t="shared" si="195"/>
        <v>0</v>
      </c>
      <c r="S664" s="13">
        <f t="shared" si="195"/>
        <v>0</v>
      </c>
      <c r="T664" s="13">
        <f t="shared" si="195"/>
        <v>0</v>
      </c>
      <c r="U664" s="13">
        <f t="shared" si="195"/>
        <v>0</v>
      </c>
      <c r="V664" s="13">
        <f t="shared" si="195"/>
        <v>0</v>
      </c>
      <c r="W664" s="13">
        <f t="shared" si="195"/>
        <v>0</v>
      </c>
      <c r="X664" s="13">
        <f t="shared" si="195"/>
        <v>0</v>
      </c>
      <c r="Y664" s="13">
        <f t="shared" si="195"/>
        <v>0</v>
      </c>
      <c r="Z664" s="13">
        <f t="shared" si="195"/>
        <v>0</v>
      </c>
      <c r="AA664" s="13">
        <f t="shared" si="195"/>
        <v>0</v>
      </c>
    </row>
    <row r="665" spans="1:27" ht="16.5" customHeight="1">
      <c r="A665" s="11" t="s">
        <v>1390</v>
      </c>
      <c r="B665" s="10" t="s">
        <v>2086</v>
      </c>
      <c r="C665" s="14">
        <f>SUBTOTAL(9,D665:P665)</f>
        <v>0</v>
      </c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5">
        <f>SUBTOTAL(9,R665:AA665)</f>
        <v>0</v>
      </c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6.5" customHeight="1">
      <c r="A666" s="11" t="s">
        <v>1968</v>
      </c>
      <c r="B666" s="10" t="s">
        <v>49</v>
      </c>
      <c r="C666" s="14">
        <f>SUBTOTAL(9,D666:P666)</f>
        <v>0</v>
      </c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5">
        <f>SUBTOTAL(9,R666:AA666)</f>
        <v>0</v>
      </c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6.5" customHeight="1">
      <c r="A667" s="11" t="s">
        <v>624</v>
      </c>
      <c r="B667" s="10" t="s">
        <v>507</v>
      </c>
      <c r="C667" s="14">
        <f>SUBTOTAL(9,D667:P667)</f>
        <v>0</v>
      </c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5">
        <f>SUBTOTAL(9,R667:AA667)</f>
        <v>0</v>
      </c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6.5" customHeight="1">
      <c r="A668" s="11" t="s">
        <v>570</v>
      </c>
      <c r="B668" s="9" t="s">
        <v>2085</v>
      </c>
      <c r="C668" s="13">
        <f>SUM(C669:C672)</f>
        <v>0</v>
      </c>
      <c r="D668" s="13">
        <f aca="true" t="shared" si="196" ref="D668:AA668">SUM(D669:D672)</f>
        <v>0</v>
      </c>
      <c r="E668" s="13">
        <f t="shared" si="196"/>
        <v>0</v>
      </c>
      <c r="F668" s="13">
        <f t="shared" si="196"/>
        <v>0</v>
      </c>
      <c r="G668" s="13">
        <f t="shared" si="196"/>
        <v>0</v>
      </c>
      <c r="H668" s="13">
        <f t="shared" si="196"/>
        <v>0</v>
      </c>
      <c r="I668" s="13">
        <f t="shared" si="196"/>
        <v>0</v>
      </c>
      <c r="J668" s="13">
        <f t="shared" si="196"/>
        <v>0</v>
      </c>
      <c r="K668" s="13">
        <f t="shared" si="196"/>
        <v>0</v>
      </c>
      <c r="L668" s="13">
        <f t="shared" si="196"/>
        <v>0</v>
      </c>
      <c r="M668" s="13">
        <f t="shared" si="196"/>
        <v>0</v>
      </c>
      <c r="N668" s="13">
        <f t="shared" si="196"/>
        <v>0</v>
      </c>
      <c r="O668" s="13">
        <f t="shared" si="196"/>
        <v>0</v>
      </c>
      <c r="P668" s="13">
        <f t="shared" si="196"/>
        <v>0</v>
      </c>
      <c r="Q668" s="13">
        <f t="shared" si="196"/>
        <v>0</v>
      </c>
      <c r="R668" s="13">
        <f t="shared" si="196"/>
        <v>0</v>
      </c>
      <c r="S668" s="13">
        <f t="shared" si="196"/>
        <v>0</v>
      </c>
      <c r="T668" s="13">
        <f t="shared" si="196"/>
        <v>0</v>
      </c>
      <c r="U668" s="13">
        <f t="shared" si="196"/>
        <v>0</v>
      </c>
      <c r="V668" s="13">
        <f t="shared" si="196"/>
        <v>0</v>
      </c>
      <c r="W668" s="13">
        <f t="shared" si="196"/>
        <v>0</v>
      </c>
      <c r="X668" s="13">
        <f t="shared" si="196"/>
        <v>0</v>
      </c>
      <c r="Y668" s="13">
        <f t="shared" si="196"/>
        <v>0</v>
      </c>
      <c r="Z668" s="13">
        <f t="shared" si="196"/>
        <v>0</v>
      </c>
      <c r="AA668" s="13">
        <f t="shared" si="196"/>
        <v>0</v>
      </c>
    </row>
    <row r="669" spans="1:27" ht="16.5" customHeight="1">
      <c r="A669" s="11" t="s">
        <v>1658</v>
      </c>
      <c r="B669" s="10" t="s">
        <v>81</v>
      </c>
      <c r="C669" s="14">
        <f>SUBTOTAL(9,D669:P669)</f>
        <v>0</v>
      </c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5">
        <f>SUBTOTAL(9,R669:AA669)</f>
        <v>0</v>
      </c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6.5" customHeight="1">
      <c r="A670" s="11" t="s">
        <v>2249</v>
      </c>
      <c r="B670" s="10" t="s">
        <v>375</v>
      </c>
      <c r="C670" s="14">
        <f>SUBTOTAL(9,D670:P670)</f>
        <v>0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5">
        <f>SUBTOTAL(9,R670:AA670)</f>
        <v>0</v>
      </c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6.5" customHeight="1">
      <c r="A671" s="11" t="s">
        <v>403</v>
      </c>
      <c r="B671" s="10" t="s">
        <v>1844</v>
      </c>
      <c r="C671" s="14">
        <f>SUBTOTAL(9,D671:P671)</f>
        <v>0</v>
      </c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5">
        <f>SUBTOTAL(9,R671:AA671)</f>
        <v>0</v>
      </c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6.5" customHeight="1">
      <c r="A672" s="11" t="s">
        <v>1190</v>
      </c>
      <c r="B672" s="10" t="s">
        <v>1517</v>
      </c>
      <c r="C672" s="14">
        <f>SUBTOTAL(9,D672:P672)</f>
        <v>0</v>
      </c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5">
        <f>SUBTOTAL(9,R672:AA672)</f>
        <v>0</v>
      </c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6.5" customHeight="1">
      <c r="A673" s="11" t="s">
        <v>1189</v>
      </c>
      <c r="B673" s="9" t="s">
        <v>1497</v>
      </c>
      <c r="C673" s="13">
        <f>SUM(C674:C680)</f>
        <v>0</v>
      </c>
      <c r="D673" s="13">
        <f aca="true" t="shared" si="197" ref="D673:AA673">SUM(D674:D680)</f>
        <v>0</v>
      </c>
      <c r="E673" s="13">
        <f t="shared" si="197"/>
        <v>0</v>
      </c>
      <c r="F673" s="13">
        <f t="shared" si="197"/>
        <v>0</v>
      </c>
      <c r="G673" s="13">
        <f t="shared" si="197"/>
        <v>0</v>
      </c>
      <c r="H673" s="13">
        <f t="shared" si="197"/>
        <v>0</v>
      </c>
      <c r="I673" s="13">
        <f t="shared" si="197"/>
        <v>0</v>
      </c>
      <c r="J673" s="13">
        <f t="shared" si="197"/>
        <v>0</v>
      </c>
      <c r="K673" s="13">
        <f t="shared" si="197"/>
        <v>0</v>
      </c>
      <c r="L673" s="13">
        <f t="shared" si="197"/>
        <v>0</v>
      </c>
      <c r="M673" s="13">
        <f t="shared" si="197"/>
        <v>0</v>
      </c>
      <c r="N673" s="13">
        <f t="shared" si="197"/>
        <v>0</v>
      </c>
      <c r="O673" s="13">
        <f t="shared" si="197"/>
        <v>0</v>
      </c>
      <c r="P673" s="13">
        <f t="shared" si="197"/>
        <v>0</v>
      </c>
      <c r="Q673" s="13">
        <f t="shared" si="197"/>
        <v>0</v>
      </c>
      <c r="R673" s="13">
        <f t="shared" si="197"/>
        <v>0</v>
      </c>
      <c r="S673" s="13">
        <f t="shared" si="197"/>
        <v>0</v>
      </c>
      <c r="T673" s="13">
        <f t="shared" si="197"/>
        <v>0</v>
      </c>
      <c r="U673" s="13">
        <f t="shared" si="197"/>
        <v>0</v>
      </c>
      <c r="V673" s="13">
        <f t="shared" si="197"/>
        <v>0</v>
      </c>
      <c r="W673" s="13">
        <f t="shared" si="197"/>
        <v>0</v>
      </c>
      <c r="X673" s="13">
        <f t="shared" si="197"/>
        <v>0</v>
      </c>
      <c r="Y673" s="13">
        <f t="shared" si="197"/>
        <v>0</v>
      </c>
      <c r="Z673" s="13">
        <f t="shared" si="197"/>
        <v>0</v>
      </c>
      <c r="AA673" s="13">
        <f t="shared" si="197"/>
        <v>0</v>
      </c>
    </row>
    <row r="674" spans="1:27" ht="16.5" customHeight="1">
      <c r="A674" s="11" t="s">
        <v>2362</v>
      </c>
      <c r="B674" s="10" t="s">
        <v>385</v>
      </c>
      <c r="C674" s="14">
        <f aca="true" t="shared" si="198" ref="C674:C680">SUBTOTAL(9,D674:P674)</f>
        <v>0</v>
      </c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5">
        <f aca="true" t="shared" si="199" ref="Q674:Q680">SUBTOTAL(9,R674:AA674)</f>
        <v>0</v>
      </c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6.5" customHeight="1">
      <c r="A675" s="11" t="s">
        <v>1770</v>
      </c>
      <c r="B675" s="10" t="s">
        <v>643</v>
      </c>
      <c r="C675" s="14">
        <f t="shared" si="198"/>
        <v>0</v>
      </c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5">
        <f t="shared" si="199"/>
        <v>0</v>
      </c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6.5" customHeight="1">
      <c r="A676" s="11" t="s">
        <v>1156</v>
      </c>
      <c r="B676" s="10" t="s">
        <v>851</v>
      </c>
      <c r="C676" s="14">
        <f t="shared" si="198"/>
        <v>0</v>
      </c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15">
        <f t="shared" si="199"/>
        <v>0</v>
      </c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6.5" customHeight="1">
      <c r="A677" s="11" t="s">
        <v>539</v>
      </c>
      <c r="B677" s="10" t="s">
        <v>1335</v>
      </c>
      <c r="C677" s="14">
        <f t="shared" si="198"/>
        <v>0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15">
        <f t="shared" si="199"/>
        <v>0</v>
      </c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6.5" customHeight="1">
      <c r="A678" s="11" t="s">
        <v>2349</v>
      </c>
      <c r="B678" s="10" t="s">
        <v>706</v>
      </c>
      <c r="C678" s="14">
        <f t="shared" si="198"/>
        <v>0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15">
        <f t="shared" si="199"/>
        <v>0</v>
      </c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6.5" customHeight="1">
      <c r="A679" s="11" t="s">
        <v>367</v>
      </c>
      <c r="B679" s="10" t="s">
        <v>877</v>
      </c>
      <c r="C679" s="14">
        <f t="shared" si="198"/>
        <v>0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15">
        <f t="shared" si="199"/>
        <v>0</v>
      </c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6.5" customHeight="1">
      <c r="A680" s="11" t="s">
        <v>366</v>
      </c>
      <c r="B680" s="10" t="s">
        <v>1297</v>
      </c>
      <c r="C680" s="14">
        <f t="shared" si="198"/>
        <v>0</v>
      </c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15">
        <f t="shared" si="199"/>
        <v>0</v>
      </c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6.5" customHeight="1">
      <c r="A681" s="11" t="s">
        <v>1935</v>
      </c>
      <c r="B681" s="9" t="s">
        <v>2227</v>
      </c>
      <c r="C681" s="13">
        <f>C682</f>
        <v>0</v>
      </c>
      <c r="D681" s="13">
        <f aca="true" t="shared" si="200" ref="D681:AA681">D682</f>
        <v>0</v>
      </c>
      <c r="E681" s="13">
        <f t="shared" si="200"/>
        <v>0</v>
      </c>
      <c r="F681" s="13">
        <f t="shared" si="200"/>
        <v>0</v>
      </c>
      <c r="G681" s="13">
        <f t="shared" si="200"/>
        <v>0</v>
      </c>
      <c r="H681" s="13">
        <f t="shared" si="200"/>
        <v>0</v>
      </c>
      <c r="I681" s="13">
        <f t="shared" si="200"/>
        <v>0</v>
      </c>
      <c r="J681" s="13">
        <f t="shared" si="200"/>
        <v>0</v>
      </c>
      <c r="K681" s="13">
        <f t="shared" si="200"/>
        <v>0</v>
      </c>
      <c r="L681" s="13">
        <f t="shared" si="200"/>
        <v>0</v>
      </c>
      <c r="M681" s="13">
        <f t="shared" si="200"/>
        <v>0</v>
      </c>
      <c r="N681" s="13">
        <f t="shared" si="200"/>
        <v>0</v>
      </c>
      <c r="O681" s="13">
        <f t="shared" si="200"/>
        <v>0</v>
      </c>
      <c r="P681" s="13">
        <f t="shared" si="200"/>
        <v>0</v>
      </c>
      <c r="Q681" s="13">
        <f t="shared" si="200"/>
        <v>0</v>
      </c>
      <c r="R681" s="13">
        <f t="shared" si="200"/>
        <v>0</v>
      </c>
      <c r="S681" s="13">
        <f t="shared" si="200"/>
        <v>0</v>
      </c>
      <c r="T681" s="13">
        <f t="shared" si="200"/>
        <v>0</v>
      </c>
      <c r="U681" s="13">
        <f t="shared" si="200"/>
        <v>0</v>
      </c>
      <c r="V681" s="13">
        <f t="shared" si="200"/>
        <v>0</v>
      </c>
      <c r="W681" s="13">
        <f t="shared" si="200"/>
        <v>0</v>
      </c>
      <c r="X681" s="13">
        <f t="shared" si="200"/>
        <v>0</v>
      </c>
      <c r="Y681" s="13">
        <f t="shared" si="200"/>
        <v>0</v>
      </c>
      <c r="Z681" s="13">
        <f t="shared" si="200"/>
        <v>0</v>
      </c>
      <c r="AA681" s="13">
        <f t="shared" si="200"/>
        <v>0</v>
      </c>
    </row>
    <row r="682" spans="1:27" ht="16.5" customHeight="1">
      <c r="A682" s="11" t="s">
        <v>1212</v>
      </c>
      <c r="B682" s="10" t="s">
        <v>1021</v>
      </c>
      <c r="C682" s="14">
        <f>SUBTOTAL(9,D682:P682)</f>
        <v>0</v>
      </c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5">
        <f>SUBTOTAL(9,R682:AA682)</f>
        <v>0</v>
      </c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6.5" customHeight="1">
      <c r="A683" s="11" t="s">
        <v>997</v>
      </c>
      <c r="B683" s="9" t="s">
        <v>1287</v>
      </c>
      <c r="C683" s="13">
        <f>C684+C689+C702+C706+C718+C721+C725+C730+C734+C738+C741+C750+C752</f>
        <v>63</v>
      </c>
      <c r="D683" s="13">
        <f aca="true" t="shared" si="201" ref="D683:AA683">D684+D689+D702+D706+D718+D721+D725+D730+D734+D738+D741+D750+D752</f>
        <v>58</v>
      </c>
      <c r="E683" s="13">
        <f t="shared" si="201"/>
        <v>5</v>
      </c>
      <c r="F683" s="13">
        <f t="shared" si="201"/>
        <v>0</v>
      </c>
      <c r="G683" s="13">
        <f t="shared" si="201"/>
        <v>0</v>
      </c>
      <c r="H683" s="13">
        <f t="shared" si="201"/>
        <v>0</v>
      </c>
      <c r="I683" s="13">
        <f t="shared" si="201"/>
        <v>0</v>
      </c>
      <c r="J683" s="13">
        <f t="shared" si="201"/>
        <v>0</v>
      </c>
      <c r="K683" s="13">
        <f t="shared" si="201"/>
        <v>0</v>
      </c>
      <c r="L683" s="13">
        <f t="shared" si="201"/>
        <v>0</v>
      </c>
      <c r="M683" s="13">
        <f t="shared" si="201"/>
        <v>0</v>
      </c>
      <c r="N683" s="13">
        <f t="shared" si="201"/>
        <v>0</v>
      </c>
      <c r="O683" s="13">
        <f t="shared" si="201"/>
        <v>0</v>
      </c>
      <c r="P683" s="13">
        <f t="shared" si="201"/>
        <v>0</v>
      </c>
      <c r="Q683" s="13">
        <f t="shared" si="201"/>
        <v>63</v>
      </c>
      <c r="R683" s="13">
        <f t="shared" si="201"/>
        <v>58</v>
      </c>
      <c r="S683" s="13">
        <f t="shared" si="201"/>
        <v>5</v>
      </c>
      <c r="T683" s="13">
        <f t="shared" si="201"/>
        <v>0</v>
      </c>
      <c r="U683" s="13">
        <f t="shared" si="201"/>
        <v>0</v>
      </c>
      <c r="V683" s="13">
        <f t="shared" si="201"/>
        <v>0</v>
      </c>
      <c r="W683" s="13">
        <f t="shared" si="201"/>
        <v>0</v>
      </c>
      <c r="X683" s="13">
        <f t="shared" si="201"/>
        <v>0</v>
      </c>
      <c r="Y683" s="13">
        <f t="shared" si="201"/>
        <v>0</v>
      </c>
      <c r="Z683" s="13">
        <f t="shared" si="201"/>
        <v>0</v>
      </c>
      <c r="AA683" s="13">
        <f t="shared" si="201"/>
        <v>0</v>
      </c>
    </row>
    <row r="684" spans="1:27" ht="16.5" customHeight="1">
      <c r="A684" s="11" t="s">
        <v>2244</v>
      </c>
      <c r="B684" s="9" t="s">
        <v>1444</v>
      </c>
      <c r="C684" s="13">
        <f>SUM(C685:C688)</f>
        <v>0</v>
      </c>
      <c r="D684" s="13">
        <f aca="true" t="shared" si="202" ref="D684:AA684">SUM(D685:D688)</f>
        <v>0</v>
      </c>
      <c r="E684" s="13">
        <f t="shared" si="202"/>
        <v>0</v>
      </c>
      <c r="F684" s="13">
        <f t="shared" si="202"/>
        <v>0</v>
      </c>
      <c r="G684" s="13">
        <f t="shared" si="202"/>
        <v>0</v>
      </c>
      <c r="H684" s="13">
        <f t="shared" si="202"/>
        <v>0</v>
      </c>
      <c r="I684" s="13">
        <f t="shared" si="202"/>
        <v>0</v>
      </c>
      <c r="J684" s="13">
        <f t="shared" si="202"/>
        <v>0</v>
      </c>
      <c r="K684" s="13">
        <f t="shared" si="202"/>
        <v>0</v>
      </c>
      <c r="L684" s="13">
        <f t="shared" si="202"/>
        <v>0</v>
      </c>
      <c r="M684" s="13">
        <f t="shared" si="202"/>
        <v>0</v>
      </c>
      <c r="N684" s="13">
        <f t="shared" si="202"/>
        <v>0</v>
      </c>
      <c r="O684" s="13">
        <f t="shared" si="202"/>
        <v>0</v>
      </c>
      <c r="P684" s="13">
        <f t="shared" si="202"/>
        <v>0</v>
      </c>
      <c r="Q684" s="13">
        <f t="shared" si="202"/>
        <v>0</v>
      </c>
      <c r="R684" s="13">
        <f t="shared" si="202"/>
        <v>0</v>
      </c>
      <c r="S684" s="13">
        <f t="shared" si="202"/>
        <v>0</v>
      </c>
      <c r="T684" s="13">
        <f t="shared" si="202"/>
        <v>0</v>
      </c>
      <c r="U684" s="13">
        <f t="shared" si="202"/>
        <v>0</v>
      </c>
      <c r="V684" s="13">
        <f t="shared" si="202"/>
        <v>0</v>
      </c>
      <c r="W684" s="13">
        <f t="shared" si="202"/>
        <v>0</v>
      </c>
      <c r="X684" s="13">
        <f t="shared" si="202"/>
        <v>0</v>
      </c>
      <c r="Y684" s="13">
        <f t="shared" si="202"/>
        <v>0</v>
      </c>
      <c r="Z684" s="13">
        <f t="shared" si="202"/>
        <v>0</v>
      </c>
      <c r="AA684" s="13">
        <f t="shared" si="202"/>
        <v>0</v>
      </c>
    </row>
    <row r="685" spans="1:27" ht="16.5" customHeight="1">
      <c r="A685" s="11" t="s">
        <v>964</v>
      </c>
      <c r="B685" s="10" t="s">
        <v>385</v>
      </c>
      <c r="C685" s="14">
        <f>SUBTOTAL(9,D685:P685)</f>
        <v>0</v>
      </c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5">
        <f>SUBTOTAL(9,R685:AA685)</f>
        <v>0</v>
      </c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6.5" customHeight="1">
      <c r="A686" s="11" t="s">
        <v>335</v>
      </c>
      <c r="B686" s="10" t="s">
        <v>643</v>
      </c>
      <c r="C686" s="14">
        <f>SUBTOTAL(9,D686:P686)</f>
        <v>0</v>
      </c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5">
        <f>SUBTOTAL(9,R686:AA686)</f>
        <v>0</v>
      </c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6.5" customHeight="1">
      <c r="A687" s="11" t="s">
        <v>2161</v>
      </c>
      <c r="B687" s="10" t="s">
        <v>851</v>
      </c>
      <c r="C687" s="14">
        <f>SUBTOTAL(9,D687:P687)</f>
        <v>0</v>
      </c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5">
        <f>SUBTOTAL(9,R687:AA687)</f>
        <v>0</v>
      </c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6.5" customHeight="1">
      <c r="A688" s="11" t="s">
        <v>1719</v>
      </c>
      <c r="B688" s="10" t="s">
        <v>506</v>
      </c>
      <c r="C688" s="14">
        <f>SUBTOTAL(9,D688:P688)</f>
        <v>0</v>
      </c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5">
        <f>SUBTOTAL(9,R688:AA688)</f>
        <v>0</v>
      </c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6.5" customHeight="1">
      <c r="A689" s="11" t="s">
        <v>1648</v>
      </c>
      <c r="B689" s="9" t="s">
        <v>334</v>
      </c>
      <c r="C689" s="13">
        <f>SUM(C690:C701)</f>
        <v>0</v>
      </c>
      <c r="D689" s="13">
        <f aca="true" t="shared" si="203" ref="D689:AA689">SUM(D690:D701)</f>
        <v>0</v>
      </c>
      <c r="E689" s="13">
        <f t="shared" si="203"/>
        <v>0</v>
      </c>
      <c r="F689" s="13">
        <f t="shared" si="203"/>
        <v>0</v>
      </c>
      <c r="G689" s="13">
        <f t="shared" si="203"/>
        <v>0</v>
      </c>
      <c r="H689" s="13">
        <f t="shared" si="203"/>
        <v>0</v>
      </c>
      <c r="I689" s="13">
        <f t="shared" si="203"/>
        <v>0</v>
      </c>
      <c r="J689" s="13">
        <f t="shared" si="203"/>
        <v>0</v>
      </c>
      <c r="K689" s="13">
        <f t="shared" si="203"/>
        <v>0</v>
      </c>
      <c r="L689" s="13">
        <f t="shared" si="203"/>
        <v>0</v>
      </c>
      <c r="M689" s="13">
        <f t="shared" si="203"/>
        <v>0</v>
      </c>
      <c r="N689" s="13">
        <f t="shared" si="203"/>
        <v>0</v>
      </c>
      <c r="O689" s="13">
        <f t="shared" si="203"/>
        <v>0</v>
      </c>
      <c r="P689" s="13">
        <f t="shared" si="203"/>
        <v>0</v>
      </c>
      <c r="Q689" s="13">
        <f t="shared" si="203"/>
        <v>0</v>
      </c>
      <c r="R689" s="13">
        <f t="shared" si="203"/>
        <v>0</v>
      </c>
      <c r="S689" s="13">
        <f t="shared" si="203"/>
        <v>0</v>
      </c>
      <c r="T689" s="13">
        <f t="shared" si="203"/>
        <v>0</v>
      </c>
      <c r="U689" s="13">
        <f t="shared" si="203"/>
        <v>0</v>
      </c>
      <c r="V689" s="13">
        <f t="shared" si="203"/>
        <v>0</v>
      </c>
      <c r="W689" s="13">
        <f t="shared" si="203"/>
        <v>0</v>
      </c>
      <c r="X689" s="13">
        <f t="shared" si="203"/>
        <v>0</v>
      </c>
      <c r="Y689" s="13">
        <f t="shared" si="203"/>
        <v>0</v>
      </c>
      <c r="Z689" s="13">
        <f t="shared" si="203"/>
        <v>0</v>
      </c>
      <c r="AA689" s="13">
        <f t="shared" si="203"/>
        <v>0</v>
      </c>
    </row>
    <row r="690" spans="1:27" ht="16.5" customHeight="1">
      <c r="A690" s="11" t="s">
        <v>292</v>
      </c>
      <c r="B690" s="10" t="s">
        <v>354</v>
      </c>
      <c r="C690" s="14">
        <f aca="true" t="shared" si="204" ref="C690:C701">SUBTOTAL(9,D690:P690)</f>
        <v>0</v>
      </c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5">
        <f aca="true" t="shared" si="205" ref="Q690:Q701">SUBTOTAL(9,R690:AA690)</f>
        <v>0</v>
      </c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6.5" customHeight="1">
      <c r="A691" s="11" t="s">
        <v>926</v>
      </c>
      <c r="B691" s="10" t="s">
        <v>1264</v>
      </c>
      <c r="C691" s="14">
        <f t="shared" si="204"/>
        <v>0</v>
      </c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5">
        <f t="shared" si="205"/>
        <v>0</v>
      </c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6.5" customHeight="1">
      <c r="A692" s="11" t="s">
        <v>1532</v>
      </c>
      <c r="B692" s="10" t="s">
        <v>59</v>
      </c>
      <c r="C692" s="14">
        <f t="shared" si="204"/>
        <v>0</v>
      </c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5">
        <f t="shared" si="205"/>
        <v>0</v>
      </c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6.5" customHeight="1">
      <c r="A693" s="11" t="s">
        <v>2132</v>
      </c>
      <c r="B693" s="10" t="s">
        <v>1994</v>
      </c>
      <c r="C693" s="14">
        <f t="shared" si="204"/>
        <v>0</v>
      </c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5">
        <f t="shared" si="205"/>
        <v>0</v>
      </c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6.5" customHeight="1">
      <c r="A694" s="11" t="s">
        <v>281</v>
      </c>
      <c r="B694" s="10" t="s">
        <v>1929</v>
      </c>
      <c r="C694" s="14">
        <f t="shared" si="204"/>
        <v>0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5">
        <f t="shared" si="205"/>
        <v>0</v>
      </c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6.5" customHeight="1">
      <c r="A695" s="11" t="s">
        <v>918</v>
      </c>
      <c r="B695" s="10" t="s">
        <v>1166</v>
      </c>
      <c r="C695" s="14">
        <f t="shared" si="204"/>
        <v>0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5">
        <f t="shared" si="205"/>
        <v>0</v>
      </c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6.5" customHeight="1">
      <c r="A696" s="11" t="s">
        <v>1540</v>
      </c>
      <c r="B696" s="10" t="s">
        <v>569</v>
      </c>
      <c r="C696" s="14">
        <f t="shared" si="204"/>
        <v>0</v>
      </c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5">
        <f t="shared" si="205"/>
        <v>0</v>
      </c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6.5" customHeight="1">
      <c r="A697" s="11" t="s">
        <v>2131</v>
      </c>
      <c r="B697" s="10" t="s">
        <v>2296</v>
      </c>
      <c r="C697" s="14">
        <f t="shared" si="204"/>
        <v>0</v>
      </c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5">
        <f t="shared" si="205"/>
        <v>0</v>
      </c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6.5" customHeight="1">
      <c r="A698" s="11" t="s">
        <v>280</v>
      </c>
      <c r="B698" s="10" t="s">
        <v>1457</v>
      </c>
      <c r="C698" s="14">
        <f t="shared" si="204"/>
        <v>0</v>
      </c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5">
        <f t="shared" si="205"/>
        <v>0</v>
      </c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6.5" customHeight="1">
      <c r="A699" s="11" t="s">
        <v>1696</v>
      </c>
      <c r="B699" s="10" t="s">
        <v>1559</v>
      </c>
      <c r="C699" s="14">
        <f t="shared" si="204"/>
        <v>0</v>
      </c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5">
        <f t="shared" si="205"/>
        <v>0</v>
      </c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6.5" customHeight="1">
      <c r="A700" s="11" t="s">
        <v>1077</v>
      </c>
      <c r="B700" s="10" t="s">
        <v>2039</v>
      </c>
      <c r="C700" s="14">
        <f t="shared" si="204"/>
        <v>0</v>
      </c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5">
        <f t="shared" si="205"/>
        <v>0</v>
      </c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6.5" customHeight="1">
      <c r="A701" s="11" t="s">
        <v>2275</v>
      </c>
      <c r="B701" s="10" t="s">
        <v>743</v>
      </c>
      <c r="C701" s="14">
        <f t="shared" si="204"/>
        <v>0</v>
      </c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5">
        <f t="shared" si="205"/>
        <v>0</v>
      </c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6.5" customHeight="1">
      <c r="A702" s="11" t="s">
        <v>1044</v>
      </c>
      <c r="B702" s="9" t="s">
        <v>248</v>
      </c>
      <c r="C702" s="13">
        <f>SUM(C703:C705)</f>
        <v>0</v>
      </c>
      <c r="D702" s="13">
        <f aca="true" t="shared" si="206" ref="D702:AA702">SUM(D703:D705)</f>
        <v>0</v>
      </c>
      <c r="E702" s="13">
        <f t="shared" si="206"/>
        <v>0</v>
      </c>
      <c r="F702" s="13">
        <f t="shared" si="206"/>
        <v>0</v>
      </c>
      <c r="G702" s="13">
        <f t="shared" si="206"/>
        <v>0</v>
      </c>
      <c r="H702" s="13">
        <f t="shared" si="206"/>
        <v>0</v>
      </c>
      <c r="I702" s="13">
        <f t="shared" si="206"/>
        <v>0</v>
      </c>
      <c r="J702" s="13">
        <f t="shared" si="206"/>
        <v>0</v>
      </c>
      <c r="K702" s="13">
        <f t="shared" si="206"/>
        <v>0</v>
      </c>
      <c r="L702" s="13">
        <f t="shared" si="206"/>
        <v>0</v>
      </c>
      <c r="M702" s="13">
        <f t="shared" si="206"/>
        <v>0</v>
      </c>
      <c r="N702" s="13">
        <f t="shared" si="206"/>
        <v>0</v>
      </c>
      <c r="O702" s="13">
        <f t="shared" si="206"/>
        <v>0</v>
      </c>
      <c r="P702" s="13">
        <f t="shared" si="206"/>
        <v>0</v>
      </c>
      <c r="Q702" s="13">
        <f t="shared" si="206"/>
        <v>0</v>
      </c>
      <c r="R702" s="13">
        <f t="shared" si="206"/>
        <v>0</v>
      </c>
      <c r="S702" s="13">
        <f t="shared" si="206"/>
        <v>0</v>
      </c>
      <c r="T702" s="13">
        <f t="shared" si="206"/>
        <v>0</v>
      </c>
      <c r="U702" s="13">
        <f t="shared" si="206"/>
        <v>0</v>
      </c>
      <c r="V702" s="13">
        <f t="shared" si="206"/>
        <v>0</v>
      </c>
      <c r="W702" s="13">
        <f t="shared" si="206"/>
        <v>0</v>
      </c>
      <c r="X702" s="13">
        <f t="shared" si="206"/>
        <v>0</v>
      </c>
      <c r="Y702" s="13">
        <f t="shared" si="206"/>
        <v>0</v>
      </c>
      <c r="Z702" s="13">
        <f t="shared" si="206"/>
        <v>0</v>
      </c>
      <c r="AA702" s="13">
        <f t="shared" si="206"/>
        <v>0</v>
      </c>
    </row>
    <row r="703" spans="1:27" ht="16.5" customHeight="1">
      <c r="A703" s="11" t="s">
        <v>247</v>
      </c>
      <c r="B703" s="10" t="s">
        <v>705</v>
      </c>
      <c r="C703" s="14">
        <f>SUBTOTAL(9,D703:P703)</f>
        <v>0</v>
      </c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5">
        <f>SUBTOTAL(9,R703:AA703)</f>
        <v>0</v>
      </c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6.5" customHeight="1">
      <c r="A704" s="11" t="s">
        <v>884</v>
      </c>
      <c r="B704" s="10" t="s">
        <v>1428</v>
      </c>
      <c r="C704" s="14">
        <f>SUBTOTAL(9,D704:P704)</f>
        <v>0</v>
      </c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5">
        <f>SUBTOTAL(9,R704:AA704)</f>
        <v>0</v>
      </c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6.5" customHeight="1">
      <c r="A705" s="11" t="s">
        <v>1941</v>
      </c>
      <c r="B705" s="10" t="s">
        <v>1940</v>
      </c>
      <c r="C705" s="14">
        <f>SUBTOTAL(9,D705:P705)</f>
        <v>0</v>
      </c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5">
        <f>SUBTOTAL(9,R705:AA705)</f>
        <v>0</v>
      </c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6.5" customHeight="1">
      <c r="A706" s="11" t="s">
        <v>402</v>
      </c>
      <c r="B706" s="9" t="s">
        <v>1107</v>
      </c>
      <c r="C706" s="13">
        <f>SUM(C707:C717)</f>
        <v>0</v>
      </c>
      <c r="D706" s="13">
        <f aca="true" t="shared" si="207" ref="D706:AA706">SUM(D707:D717)</f>
        <v>0</v>
      </c>
      <c r="E706" s="13">
        <f t="shared" si="207"/>
        <v>0</v>
      </c>
      <c r="F706" s="13">
        <f t="shared" si="207"/>
        <v>0</v>
      </c>
      <c r="G706" s="13">
        <f t="shared" si="207"/>
        <v>0</v>
      </c>
      <c r="H706" s="13">
        <f t="shared" si="207"/>
        <v>0</v>
      </c>
      <c r="I706" s="13">
        <f t="shared" si="207"/>
        <v>0</v>
      </c>
      <c r="J706" s="13">
        <f t="shared" si="207"/>
        <v>0</v>
      </c>
      <c r="K706" s="13">
        <f t="shared" si="207"/>
        <v>0</v>
      </c>
      <c r="L706" s="13">
        <f t="shared" si="207"/>
        <v>0</v>
      </c>
      <c r="M706" s="13">
        <f t="shared" si="207"/>
        <v>0</v>
      </c>
      <c r="N706" s="13">
        <f t="shared" si="207"/>
        <v>0</v>
      </c>
      <c r="O706" s="13">
        <f t="shared" si="207"/>
        <v>0</v>
      </c>
      <c r="P706" s="13">
        <f t="shared" si="207"/>
        <v>0</v>
      </c>
      <c r="Q706" s="13">
        <f t="shared" si="207"/>
        <v>0</v>
      </c>
      <c r="R706" s="13">
        <f t="shared" si="207"/>
        <v>0</v>
      </c>
      <c r="S706" s="13">
        <f t="shared" si="207"/>
        <v>0</v>
      </c>
      <c r="T706" s="13">
        <f t="shared" si="207"/>
        <v>0</v>
      </c>
      <c r="U706" s="13">
        <f t="shared" si="207"/>
        <v>0</v>
      </c>
      <c r="V706" s="13">
        <f t="shared" si="207"/>
        <v>0</v>
      </c>
      <c r="W706" s="13">
        <f t="shared" si="207"/>
        <v>0</v>
      </c>
      <c r="X706" s="13">
        <f t="shared" si="207"/>
        <v>0</v>
      </c>
      <c r="Y706" s="13">
        <f t="shared" si="207"/>
        <v>0</v>
      </c>
      <c r="Z706" s="13">
        <f t="shared" si="207"/>
        <v>0</v>
      </c>
      <c r="AA706" s="13">
        <f t="shared" si="207"/>
        <v>0</v>
      </c>
    </row>
    <row r="707" spans="1:27" ht="16.5" customHeight="1">
      <c r="A707" s="11" t="s">
        <v>1617</v>
      </c>
      <c r="B707" s="10" t="s">
        <v>1677</v>
      </c>
      <c r="C707" s="14">
        <f aca="true" t="shared" si="208" ref="C707:C717">SUBTOTAL(9,D707:P707)</f>
        <v>0</v>
      </c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5">
        <f aca="true" t="shared" si="209" ref="Q707:Q717">SUBTOTAL(9,R707:AA707)</f>
        <v>0</v>
      </c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6.5" customHeight="1">
      <c r="A708" s="11" t="s">
        <v>2217</v>
      </c>
      <c r="B708" s="10" t="s">
        <v>1033</v>
      </c>
      <c r="C708" s="14">
        <f t="shared" si="208"/>
        <v>0</v>
      </c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5">
        <f t="shared" si="209"/>
        <v>0</v>
      </c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6.5" customHeight="1">
      <c r="A709" s="11" t="s">
        <v>365</v>
      </c>
      <c r="B709" s="10" t="s">
        <v>788</v>
      </c>
      <c r="C709" s="14">
        <f t="shared" si="208"/>
        <v>0</v>
      </c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5">
        <f t="shared" si="209"/>
        <v>0</v>
      </c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6.5" customHeight="1">
      <c r="A710" s="11" t="s">
        <v>1008</v>
      </c>
      <c r="B710" s="10" t="s">
        <v>491</v>
      </c>
      <c r="C710" s="14">
        <f t="shared" si="208"/>
        <v>0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5">
        <f t="shared" si="209"/>
        <v>0</v>
      </c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6.5" customHeight="1">
      <c r="A711" s="11" t="s">
        <v>1606</v>
      </c>
      <c r="B711" s="10" t="s">
        <v>1020</v>
      </c>
      <c r="C711" s="14">
        <f t="shared" si="208"/>
        <v>0</v>
      </c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5">
        <f t="shared" si="209"/>
        <v>0</v>
      </c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6.5" customHeight="1">
      <c r="A712" s="11" t="s">
        <v>2206</v>
      </c>
      <c r="B712" s="10" t="s">
        <v>40</v>
      </c>
      <c r="C712" s="14">
        <f t="shared" si="208"/>
        <v>0</v>
      </c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5">
        <f t="shared" si="209"/>
        <v>0</v>
      </c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6.5" customHeight="1">
      <c r="A713" s="11" t="s">
        <v>374</v>
      </c>
      <c r="B713" s="10" t="s">
        <v>903</v>
      </c>
      <c r="C713" s="14">
        <f t="shared" si="208"/>
        <v>0</v>
      </c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5">
        <f t="shared" si="209"/>
        <v>0</v>
      </c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6.5" customHeight="1">
      <c r="A714" s="11" t="s">
        <v>1007</v>
      </c>
      <c r="B714" s="10" t="s">
        <v>1855</v>
      </c>
      <c r="C714" s="14">
        <f t="shared" si="208"/>
        <v>0</v>
      </c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5">
        <f t="shared" si="209"/>
        <v>0</v>
      </c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6.5" customHeight="1">
      <c r="A715" s="11" t="s">
        <v>1605</v>
      </c>
      <c r="B715" s="10" t="s">
        <v>1203</v>
      </c>
      <c r="C715" s="14">
        <f t="shared" si="208"/>
        <v>0</v>
      </c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5">
        <f t="shared" si="209"/>
        <v>0</v>
      </c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6.5" customHeight="1">
      <c r="A716" s="11" t="s">
        <v>538</v>
      </c>
      <c r="B716" s="10" t="s">
        <v>1427</v>
      </c>
      <c r="C716" s="14">
        <f t="shared" si="208"/>
        <v>0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5">
        <f t="shared" si="209"/>
        <v>0</v>
      </c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6.5" customHeight="1">
      <c r="A717" s="11" t="s">
        <v>1155</v>
      </c>
      <c r="B717" s="10" t="s">
        <v>892</v>
      </c>
      <c r="C717" s="14">
        <f t="shared" si="208"/>
        <v>0</v>
      </c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5">
        <f t="shared" si="209"/>
        <v>0</v>
      </c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6.5" customHeight="1">
      <c r="A718" s="11" t="s">
        <v>1657</v>
      </c>
      <c r="B718" s="9" t="s">
        <v>1365</v>
      </c>
      <c r="C718" s="13">
        <f>SUM(C719:C720)</f>
        <v>0</v>
      </c>
      <c r="D718" s="13">
        <f aca="true" t="shared" si="210" ref="D718:AA718">SUM(D719:D720)</f>
        <v>0</v>
      </c>
      <c r="E718" s="13">
        <f t="shared" si="210"/>
        <v>0</v>
      </c>
      <c r="F718" s="13">
        <f t="shared" si="210"/>
        <v>0</v>
      </c>
      <c r="G718" s="13">
        <f t="shared" si="210"/>
        <v>0</v>
      </c>
      <c r="H718" s="13">
        <f t="shared" si="210"/>
        <v>0</v>
      </c>
      <c r="I718" s="13">
        <f t="shared" si="210"/>
        <v>0</v>
      </c>
      <c r="J718" s="13">
        <f t="shared" si="210"/>
        <v>0</v>
      </c>
      <c r="K718" s="13">
        <f t="shared" si="210"/>
        <v>0</v>
      </c>
      <c r="L718" s="13">
        <f t="shared" si="210"/>
        <v>0</v>
      </c>
      <c r="M718" s="13">
        <f t="shared" si="210"/>
        <v>0</v>
      </c>
      <c r="N718" s="13">
        <f t="shared" si="210"/>
        <v>0</v>
      </c>
      <c r="O718" s="13">
        <f t="shared" si="210"/>
        <v>0</v>
      </c>
      <c r="P718" s="13">
        <f t="shared" si="210"/>
        <v>0</v>
      </c>
      <c r="Q718" s="13">
        <f t="shared" si="210"/>
        <v>0</v>
      </c>
      <c r="R718" s="13">
        <f t="shared" si="210"/>
        <v>0</v>
      </c>
      <c r="S718" s="13">
        <f t="shared" si="210"/>
        <v>0</v>
      </c>
      <c r="T718" s="13">
        <f t="shared" si="210"/>
        <v>0</v>
      </c>
      <c r="U718" s="13">
        <f t="shared" si="210"/>
        <v>0</v>
      </c>
      <c r="V718" s="13">
        <f t="shared" si="210"/>
        <v>0</v>
      </c>
      <c r="W718" s="13">
        <f t="shared" si="210"/>
        <v>0</v>
      </c>
      <c r="X718" s="13">
        <f t="shared" si="210"/>
        <v>0</v>
      </c>
      <c r="Y718" s="13">
        <f t="shared" si="210"/>
        <v>0</v>
      </c>
      <c r="Z718" s="13">
        <f t="shared" si="210"/>
        <v>0</v>
      </c>
      <c r="AA718" s="13">
        <f t="shared" si="210"/>
        <v>0</v>
      </c>
    </row>
    <row r="719" spans="1:27" ht="16.5" customHeight="1">
      <c r="A719" s="11" t="s">
        <v>1967</v>
      </c>
      <c r="B719" s="10" t="s">
        <v>1184</v>
      </c>
      <c r="C719" s="14">
        <f>SUBTOTAL(9,D719:P719)</f>
        <v>0</v>
      </c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5">
        <f>SUBTOTAL(9,R719:AA719)</f>
        <v>0</v>
      </c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6.5" customHeight="1">
      <c r="A720" s="11" t="s">
        <v>12</v>
      </c>
      <c r="B720" s="10" t="s">
        <v>364</v>
      </c>
      <c r="C720" s="14">
        <f>SUBTOTAL(9,D720:P720)</f>
        <v>0</v>
      </c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5">
        <f>SUBTOTAL(9,R720:AA720)</f>
        <v>0</v>
      </c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6.5" customHeight="1">
      <c r="A721" s="11" t="s">
        <v>1032</v>
      </c>
      <c r="B721" s="9" t="s">
        <v>1957</v>
      </c>
      <c r="C721" s="13">
        <f>SUM(C722:C724)</f>
        <v>18</v>
      </c>
      <c r="D721" s="13">
        <f aca="true" t="shared" si="211" ref="D721:AA721">SUM(D722:D724)</f>
        <v>13</v>
      </c>
      <c r="E721" s="13">
        <f t="shared" si="211"/>
        <v>5</v>
      </c>
      <c r="F721" s="13">
        <f t="shared" si="211"/>
        <v>0</v>
      </c>
      <c r="G721" s="13">
        <f t="shared" si="211"/>
        <v>0</v>
      </c>
      <c r="H721" s="13">
        <f t="shared" si="211"/>
        <v>0</v>
      </c>
      <c r="I721" s="13">
        <f t="shared" si="211"/>
        <v>0</v>
      </c>
      <c r="J721" s="13">
        <f t="shared" si="211"/>
        <v>0</v>
      </c>
      <c r="K721" s="13">
        <f t="shared" si="211"/>
        <v>0</v>
      </c>
      <c r="L721" s="13">
        <f t="shared" si="211"/>
        <v>0</v>
      </c>
      <c r="M721" s="13">
        <f t="shared" si="211"/>
        <v>0</v>
      </c>
      <c r="N721" s="13">
        <f t="shared" si="211"/>
        <v>0</v>
      </c>
      <c r="O721" s="13">
        <f t="shared" si="211"/>
        <v>0</v>
      </c>
      <c r="P721" s="13">
        <f t="shared" si="211"/>
        <v>0</v>
      </c>
      <c r="Q721" s="13">
        <f t="shared" si="211"/>
        <v>18</v>
      </c>
      <c r="R721" s="13">
        <f t="shared" si="211"/>
        <v>13</v>
      </c>
      <c r="S721" s="13">
        <f t="shared" si="211"/>
        <v>5</v>
      </c>
      <c r="T721" s="13">
        <f t="shared" si="211"/>
        <v>0</v>
      </c>
      <c r="U721" s="13">
        <f t="shared" si="211"/>
        <v>0</v>
      </c>
      <c r="V721" s="13">
        <f t="shared" si="211"/>
        <v>0</v>
      </c>
      <c r="W721" s="13">
        <f t="shared" si="211"/>
        <v>0</v>
      </c>
      <c r="X721" s="13">
        <f t="shared" si="211"/>
        <v>0</v>
      </c>
      <c r="Y721" s="13">
        <f t="shared" si="211"/>
        <v>0</v>
      </c>
      <c r="Z721" s="13">
        <f t="shared" si="211"/>
        <v>0</v>
      </c>
      <c r="AA721" s="13">
        <f t="shared" si="211"/>
        <v>0</v>
      </c>
    </row>
    <row r="722" spans="1:27" ht="16.5" customHeight="1">
      <c r="A722" s="11" t="s">
        <v>2401</v>
      </c>
      <c r="B722" s="10" t="s">
        <v>2392</v>
      </c>
      <c r="C722" s="14">
        <f>SUBTOTAL(9,D722:P722)</f>
        <v>18</v>
      </c>
      <c r="D722" s="2">
        <v>13</v>
      </c>
      <c r="E722" s="2">
        <v>5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5">
        <f>SUBTOTAL(9,R722:AA722)</f>
        <v>18</v>
      </c>
      <c r="R722" s="2">
        <v>13</v>
      </c>
      <c r="S722" s="2">
        <v>5</v>
      </c>
      <c r="T722" s="2"/>
      <c r="U722" s="2"/>
      <c r="V722" s="2"/>
      <c r="W722" s="2"/>
      <c r="X722" s="2"/>
      <c r="Y722" s="2"/>
      <c r="Z722" s="2"/>
      <c r="AA722" s="2"/>
    </row>
    <row r="723" spans="1:27" ht="16.5" customHeight="1">
      <c r="A723" s="11" t="s">
        <v>568</v>
      </c>
      <c r="B723" s="10" t="s">
        <v>1490</v>
      </c>
      <c r="C723" s="14">
        <f>SUBTOTAL(9,D723:P723)</f>
        <v>0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5">
        <f>SUBTOTAL(9,R723:AA723)</f>
        <v>0</v>
      </c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6.5" customHeight="1">
      <c r="A724" s="11" t="s">
        <v>567</v>
      </c>
      <c r="B724" s="10" t="s">
        <v>1695</v>
      </c>
      <c r="C724" s="14">
        <f>SUBTOTAL(9,D724:P724)</f>
        <v>0</v>
      </c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5">
        <f>SUBTOTAL(9,R724:AA724)</f>
        <v>0</v>
      </c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6.5" customHeight="1">
      <c r="A725" s="11" t="s">
        <v>1807</v>
      </c>
      <c r="B725" s="9" t="s">
        <v>2160</v>
      </c>
      <c r="C725" s="13">
        <f>SUM(C726:C729)</f>
        <v>45</v>
      </c>
      <c r="D725" s="13">
        <f aca="true" t="shared" si="212" ref="D725:AA725">SUM(D726:D729)</f>
        <v>45</v>
      </c>
      <c r="E725" s="13">
        <f t="shared" si="212"/>
        <v>0</v>
      </c>
      <c r="F725" s="13">
        <f t="shared" si="212"/>
        <v>0</v>
      </c>
      <c r="G725" s="13">
        <f t="shared" si="212"/>
        <v>0</v>
      </c>
      <c r="H725" s="13">
        <f t="shared" si="212"/>
        <v>0</v>
      </c>
      <c r="I725" s="13">
        <f t="shared" si="212"/>
        <v>0</v>
      </c>
      <c r="J725" s="13">
        <f t="shared" si="212"/>
        <v>0</v>
      </c>
      <c r="K725" s="13">
        <f t="shared" si="212"/>
        <v>0</v>
      </c>
      <c r="L725" s="13">
        <f t="shared" si="212"/>
        <v>0</v>
      </c>
      <c r="M725" s="13">
        <f t="shared" si="212"/>
        <v>0</v>
      </c>
      <c r="N725" s="13">
        <f t="shared" si="212"/>
        <v>0</v>
      </c>
      <c r="O725" s="13">
        <f t="shared" si="212"/>
        <v>0</v>
      </c>
      <c r="P725" s="13">
        <f t="shared" si="212"/>
        <v>0</v>
      </c>
      <c r="Q725" s="13">
        <f t="shared" si="212"/>
        <v>45</v>
      </c>
      <c r="R725" s="13">
        <f t="shared" si="212"/>
        <v>45</v>
      </c>
      <c r="S725" s="13">
        <f t="shared" si="212"/>
        <v>0</v>
      </c>
      <c r="T725" s="13">
        <f t="shared" si="212"/>
        <v>0</v>
      </c>
      <c r="U725" s="13">
        <f t="shared" si="212"/>
        <v>0</v>
      </c>
      <c r="V725" s="13">
        <f t="shared" si="212"/>
        <v>0</v>
      </c>
      <c r="W725" s="13">
        <f t="shared" si="212"/>
        <v>0</v>
      </c>
      <c r="X725" s="13">
        <f t="shared" si="212"/>
        <v>0</v>
      </c>
      <c r="Y725" s="13">
        <f t="shared" si="212"/>
        <v>0</v>
      </c>
      <c r="Z725" s="13">
        <f t="shared" si="212"/>
        <v>0</v>
      </c>
      <c r="AA725" s="13">
        <f t="shared" si="212"/>
        <v>0</v>
      </c>
    </row>
    <row r="726" spans="1:27" ht="16.5" customHeight="1">
      <c r="A726" s="11" t="s">
        <v>1125</v>
      </c>
      <c r="B726" s="10" t="s">
        <v>1475</v>
      </c>
      <c r="C726" s="14">
        <f>SUBTOTAL(9,D726:P726)</f>
        <v>26</v>
      </c>
      <c r="D726" s="2">
        <v>26</v>
      </c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5">
        <f>SUBTOTAL(9,R726:AA726)</f>
        <v>26</v>
      </c>
      <c r="R726" s="2">
        <v>26</v>
      </c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6.5" customHeight="1">
      <c r="A727" s="11" t="s">
        <v>490</v>
      </c>
      <c r="B727" s="10" t="s">
        <v>1539</v>
      </c>
      <c r="C727" s="14">
        <f>SUBTOTAL(9,D727:P727)</f>
        <v>14</v>
      </c>
      <c r="D727" s="2">
        <v>14</v>
      </c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5">
        <f>SUBTOTAL(9,R727:AA727)</f>
        <v>14</v>
      </c>
      <c r="R727" s="2">
        <v>14</v>
      </c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6.5" customHeight="1">
      <c r="A728" s="11" t="s">
        <v>2313</v>
      </c>
      <c r="B728" s="10" t="s">
        <v>2323</v>
      </c>
      <c r="C728" s="14">
        <f>SUBTOTAL(9,D728:P728)</f>
        <v>5</v>
      </c>
      <c r="D728" s="2">
        <v>5</v>
      </c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5">
        <f>SUBTOTAL(9,R728:AA728)</f>
        <v>5</v>
      </c>
      <c r="R728" s="2">
        <v>5</v>
      </c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6.5" customHeight="1">
      <c r="A729" s="11" t="s">
        <v>1566</v>
      </c>
      <c r="B729" s="10" t="s">
        <v>2391</v>
      </c>
      <c r="C729" s="14">
        <f>SUBTOTAL(9,D729:P729)</f>
        <v>0</v>
      </c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5">
        <f>SUBTOTAL(9,R729:AA729)</f>
        <v>0</v>
      </c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6.5" customHeight="1">
      <c r="A730" s="11" t="s">
        <v>2400</v>
      </c>
      <c r="B730" s="9" t="s">
        <v>587</v>
      </c>
      <c r="C730" s="13">
        <f>SUM(C731:C733)</f>
        <v>0</v>
      </c>
      <c r="D730" s="13">
        <f aca="true" t="shared" si="213" ref="D730:AA730">SUM(D731:D733)</f>
        <v>0</v>
      </c>
      <c r="E730" s="13">
        <f t="shared" si="213"/>
        <v>0</v>
      </c>
      <c r="F730" s="13">
        <f t="shared" si="213"/>
        <v>0</v>
      </c>
      <c r="G730" s="13">
        <f t="shared" si="213"/>
        <v>0</v>
      </c>
      <c r="H730" s="13">
        <f t="shared" si="213"/>
        <v>0</v>
      </c>
      <c r="I730" s="13">
        <f t="shared" si="213"/>
        <v>0</v>
      </c>
      <c r="J730" s="13">
        <f t="shared" si="213"/>
        <v>0</v>
      </c>
      <c r="K730" s="13">
        <f t="shared" si="213"/>
        <v>0</v>
      </c>
      <c r="L730" s="13">
        <f t="shared" si="213"/>
        <v>0</v>
      </c>
      <c r="M730" s="13">
        <f t="shared" si="213"/>
        <v>0</v>
      </c>
      <c r="N730" s="13">
        <f t="shared" si="213"/>
        <v>0</v>
      </c>
      <c r="O730" s="13">
        <f t="shared" si="213"/>
        <v>0</v>
      </c>
      <c r="P730" s="13">
        <f t="shared" si="213"/>
        <v>0</v>
      </c>
      <c r="Q730" s="13">
        <f t="shared" si="213"/>
        <v>0</v>
      </c>
      <c r="R730" s="13">
        <f t="shared" si="213"/>
        <v>0</v>
      </c>
      <c r="S730" s="13">
        <f t="shared" si="213"/>
        <v>0</v>
      </c>
      <c r="T730" s="13">
        <f t="shared" si="213"/>
        <v>0</v>
      </c>
      <c r="U730" s="13">
        <f t="shared" si="213"/>
        <v>0</v>
      </c>
      <c r="V730" s="13">
        <f t="shared" si="213"/>
        <v>0</v>
      </c>
      <c r="W730" s="13">
        <f t="shared" si="213"/>
        <v>0</v>
      </c>
      <c r="X730" s="13">
        <f t="shared" si="213"/>
        <v>0</v>
      </c>
      <c r="Y730" s="13">
        <f t="shared" si="213"/>
        <v>0</v>
      </c>
      <c r="Z730" s="13">
        <f t="shared" si="213"/>
        <v>0</v>
      </c>
      <c r="AA730" s="13">
        <f t="shared" si="213"/>
        <v>0</v>
      </c>
    </row>
    <row r="731" spans="1:27" ht="16.5" customHeight="1">
      <c r="A731" s="11" t="s">
        <v>443</v>
      </c>
      <c r="B731" s="10" t="s">
        <v>1076</v>
      </c>
      <c r="C731" s="14">
        <f>SUBTOTAL(9,D731:P731)</f>
        <v>0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5">
        <f>SUBTOTAL(9,R731:AA731)</f>
        <v>0</v>
      </c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6.5" customHeight="1">
      <c r="A732" s="11" t="s">
        <v>1087</v>
      </c>
      <c r="B732" s="10" t="s">
        <v>39</v>
      </c>
      <c r="C732" s="14">
        <f>SUBTOTAL(9,D732:P732)</f>
        <v>0</v>
      </c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5">
        <f>SUBTOTAL(9,R732:AA732)</f>
        <v>0</v>
      </c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6.5" customHeight="1">
      <c r="A733" s="11" t="s">
        <v>2122</v>
      </c>
      <c r="B733" s="10" t="s">
        <v>518</v>
      </c>
      <c r="C733" s="14">
        <f>SUBTOTAL(9,D733:P733)</f>
        <v>0</v>
      </c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5">
        <f>SUBTOTAL(9,R733:AA733)</f>
        <v>0</v>
      </c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6.5" customHeight="1">
      <c r="A734" s="11" t="s">
        <v>566</v>
      </c>
      <c r="B734" s="9" t="s">
        <v>1057</v>
      </c>
      <c r="C734" s="13">
        <f>SUM(C735:C737)</f>
        <v>0</v>
      </c>
      <c r="D734" s="13">
        <f aca="true" t="shared" si="214" ref="D734:AA734">SUM(D735:D737)</f>
        <v>0</v>
      </c>
      <c r="E734" s="13">
        <f t="shared" si="214"/>
        <v>0</v>
      </c>
      <c r="F734" s="13">
        <f t="shared" si="214"/>
        <v>0</v>
      </c>
      <c r="G734" s="13">
        <f t="shared" si="214"/>
        <v>0</v>
      </c>
      <c r="H734" s="13">
        <f t="shared" si="214"/>
        <v>0</v>
      </c>
      <c r="I734" s="13">
        <f t="shared" si="214"/>
        <v>0</v>
      </c>
      <c r="J734" s="13">
        <f t="shared" si="214"/>
        <v>0</v>
      </c>
      <c r="K734" s="13">
        <f t="shared" si="214"/>
        <v>0</v>
      </c>
      <c r="L734" s="13">
        <f t="shared" si="214"/>
        <v>0</v>
      </c>
      <c r="M734" s="13">
        <f t="shared" si="214"/>
        <v>0</v>
      </c>
      <c r="N734" s="13">
        <f t="shared" si="214"/>
        <v>0</v>
      </c>
      <c r="O734" s="13">
        <f t="shared" si="214"/>
        <v>0</v>
      </c>
      <c r="P734" s="13">
        <f t="shared" si="214"/>
        <v>0</v>
      </c>
      <c r="Q734" s="13">
        <f t="shared" si="214"/>
        <v>0</v>
      </c>
      <c r="R734" s="13">
        <f t="shared" si="214"/>
        <v>0</v>
      </c>
      <c r="S734" s="13">
        <f t="shared" si="214"/>
        <v>0</v>
      </c>
      <c r="T734" s="13">
        <f t="shared" si="214"/>
        <v>0</v>
      </c>
      <c r="U734" s="13">
        <f t="shared" si="214"/>
        <v>0</v>
      </c>
      <c r="V734" s="13">
        <f t="shared" si="214"/>
        <v>0</v>
      </c>
      <c r="W734" s="13">
        <f t="shared" si="214"/>
        <v>0</v>
      </c>
      <c r="X734" s="13">
        <f t="shared" si="214"/>
        <v>0</v>
      </c>
      <c r="Y734" s="13">
        <f t="shared" si="214"/>
        <v>0</v>
      </c>
      <c r="Z734" s="13">
        <f t="shared" si="214"/>
        <v>0</v>
      </c>
      <c r="AA734" s="13">
        <f t="shared" si="214"/>
        <v>0</v>
      </c>
    </row>
    <row r="735" spans="1:27" ht="16.5" customHeight="1">
      <c r="A735" s="11" t="s">
        <v>117</v>
      </c>
      <c r="B735" s="10" t="s">
        <v>704</v>
      </c>
      <c r="C735" s="14">
        <f>SUBTOTAL(9,D735:P735)</f>
        <v>0</v>
      </c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5">
        <f>SUBTOTAL(9,R735:AA735)</f>
        <v>0</v>
      </c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6.5" customHeight="1">
      <c r="A736" s="11" t="s">
        <v>742</v>
      </c>
      <c r="B736" s="10" t="s">
        <v>1286</v>
      </c>
      <c r="C736" s="14">
        <f>SUBTOTAL(9,D736:P736)</f>
        <v>0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5">
        <f>SUBTOTAL(9,R736:AA736)</f>
        <v>0</v>
      </c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6.5" customHeight="1">
      <c r="A737" s="11" t="s">
        <v>2094</v>
      </c>
      <c r="B737" s="10" t="s">
        <v>1928</v>
      </c>
      <c r="C737" s="14">
        <f>SUBTOTAL(9,D737:P737)</f>
        <v>0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5">
        <f>SUBTOTAL(9,R737:AA737)</f>
        <v>0</v>
      </c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6.5" customHeight="1">
      <c r="A738" s="11" t="s">
        <v>1202</v>
      </c>
      <c r="B738" s="9" t="s">
        <v>902</v>
      </c>
      <c r="C738" s="13">
        <f>SUM(C739:C740)</f>
        <v>0</v>
      </c>
      <c r="D738" s="13">
        <f aca="true" t="shared" si="215" ref="D738:AA738">SUM(D739:D740)</f>
        <v>0</v>
      </c>
      <c r="E738" s="13">
        <f t="shared" si="215"/>
        <v>0</v>
      </c>
      <c r="F738" s="13">
        <f t="shared" si="215"/>
        <v>0</v>
      </c>
      <c r="G738" s="13">
        <f t="shared" si="215"/>
        <v>0</v>
      </c>
      <c r="H738" s="13">
        <f t="shared" si="215"/>
        <v>0</v>
      </c>
      <c r="I738" s="13">
        <f t="shared" si="215"/>
        <v>0</v>
      </c>
      <c r="J738" s="13">
        <f t="shared" si="215"/>
        <v>0</v>
      </c>
      <c r="K738" s="13">
        <f t="shared" si="215"/>
        <v>0</v>
      </c>
      <c r="L738" s="13">
        <f t="shared" si="215"/>
        <v>0</v>
      </c>
      <c r="M738" s="13">
        <f t="shared" si="215"/>
        <v>0</v>
      </c>
      <c r="N738" s="13">
        <f t="shared" si="215"/>
        <v>0</v>
      </c>
      <c r="O738" s="13">
        <f t="shared" si="215"/>
        <v>0</v>
      </c>
      <c r="P738" s="13">
        <f t="shared" si="215"/>
        <v>0</v>
      </c>
      <c r="Q738" s="13">
        <f t="shared" si="215"/>
        <v>0</v>
      </c>
      <c r="R738" s="13">
        <f t="shared" si="215"/>
        <v>0</v>
      </c>
      <c r="S738" s="13">
        <f t="shared" si="215"/>
        <v>0</v>
      </c>
      <c r="T738" s="13">
        <f t="shared" si="215"/>
        <v>0</v>
      </c>
      <c r="U738" s="13">
        <f t="shared" si="215"/>
        <v>0</v>
      </c>
      <c r="V738" s="13">
        <f t="shared" si="215"/>
        <v>0</v>
      </c>
      <c r="W738" s="13">
        <f t="shared" si="215"/>
        <v>0</v>
      </c>
      <c r="X738" s="13">
        <f t="shared" si="215"/>
        <v>0</v>
      </c>
      <c r="Y738" s="13">
        <f t="shared" si="215"/>
        <v>0</v>
      </c>
      <c r="Z738" s="13">
        <f t="shared" si="215"/>
        <v>0</v>
      </c>
      <c r="AA738" s="13">
        <f t="shared" si="215"/>
        <v>0</v>
      </c>
    </row>
    <row r="739" spans="1:27" ht="16.5" customHeight="1">
      <c r="A739" s="11" t="s">
        <v>1769</v>
      </c>
      <c r="B739" s="10" t="s">
        <v>1685</v>
      </c>
      <c r="C739" s="14">
        <f>SUBTOTAL(9,D739:P739)</f>
        <v>0</v>
      </c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5">
        <f>SUBTOTAL(9,R739:AA739)</f>
        <v>0</v>
      </c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6.5" customHeight="1">
      <c r="A740" s="11" t="s">
        <v>996</v>
      </c>
      <c r="B740" s="10" t="s">
        <v>1508</v>
      </c>
      <c r="C740" s="14">
        <f>SUBTOTAL(9,D740:P740)</f>
        <v>0</v>
      </c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5">
        <f>SUBTOTAL(9,R740:AA740)</f>
        <v>0</v>
      </c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6.5" customHeight="1">
      <c r="A741" s="11" t="s">
        <v>1798</v>
      </c>
      <c r="B741" s="9" t="s">
        <v>2121</v>
      </c>
      <c r="C741" s="13">
        <f>SUM(C742:C749)</f>
        <v>0</v>
      </c>
      <c r="D741" s="13">
        <f aca="true" t="shared" si="216" ref="D741:AA741">SUM(D742:D749)</f>
        <v>0</v>
      </c>
      <c r="E741" s="13">
        <f t="shared" si="216"/>
        <v>0</v>
      </c>
      <c r="F741" s="13">
        <f t="shared" si="216"/>
        <v>0</v>
      </c>
      <c r="G741" s="13">
        <f t="shared" si="216"/>
        <v>0</v>
      </c>
      <c r="H741" s="13">
        <f t="shared" si="216"/>
        <v>0</v>
      </c>
      <c r="I741" s="13">
        <f t="shared" si="216"/>
        <v>0</v>
      </c>
      <c r="J741" s="13">
        <f t="shared" si="216"/>
        <v>0</v>
      </c>
      <c r="K741" s="13">
        <f t="shared" si="216"/>
        <v>0</v>
      </c>
      <c r="L741" s="13">
        <f t="shared" si="216"/>
        <v>0</v>
      </c>
      <c r="M741" s="13">
        <f t="shared" si="216"/>
        <v>0</v>
      </c>
      <c r="N741" s="13">
        <f t="shared" si="216"/>
        <v>0</v>
      </c>
      <c r="O741" s="13">
        <f t="shared" si="216"/>
        <v>0</v>
      </c>
      <c r="P741" s="13">
        <f t="shared" si="216"/>
        <v>0</v>
      </c>
      <c r="Q741" s="13">
        <f t="shared" si="216"/>
        <v>0</v>
      </c>
      <c r="R741" s="13">
        <f t="shared" si="216"/>
        <v>0</v>
      </c>
      <c r="S741" s="13">
        <f t="shared" si="216"/>
        <v>0</v>
      </c>
      <c r="T741" s="13">
        <f t="shared" si="216"/>
        <v>0</v>
      </c>
      <c r="U741" s="13">
        <f t="shared" si="216"/>
        <v>0</v>
      </c>
      <c r="V741" s="13">
        <f t="shared" si="216"/>
        <v>0</v>
      </c>
      <c r="W741" s="13">
        <f t="shared" si="216"/>
        <v>0</v>
      </c>
      <c r="X741" s="13">
        <f t="shared" si="216"/>
        <v>0</v>
      </c>
      <c r="Y741" s="13">
        <f t="shared" si="216"/>
        <v>0</v>
      </c>
      <c r="Z741" s="13">
        <f t="shared" si="216"/>
        <v>0</v>
      </c>
      <c r="AA741" s="13">
        <f t="shared" si="216"/>
        <v>0</v>
      </c>
    </row>
    <row r="742" spans="1:27" ht="16.5" customHeight="1">
      <c r="A742" s="11" t="s">
        <v>1274</v>
      </c>
      <c r="B742" s="10" t="s">
        <v>385</v>
      </c>
      <c r="C742" s="14">
        <f aca="true" t="shared" si="217" ref="C742:C749">SUBTOTAL(9,D742:P742)</f>
        <v>0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5">
        <f aca="true" t="shared" si="218" ref="Q742:Q749">SUBTOTAL(9,R742:AA742)</f>
        <v>0</v>
      </c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6.5" customHeight="1">
      <c r="A743" s="11" t="s">
        <v>1876</v>
      </c>
      <c r="B743" s="10" t="s">
        <v>643</v>
      </c>
      <c r="C743" s="14">
        <f t="shared" si="217"/>
        <v>0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5">
        <f t="shared" si="218"/>
        <v>0</v>
      </c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6.5" customHeight="1">
      <c r="A744" s="11" t="s">
        <v>48</v>
      </c>
      <c r="B744" s="10" t="s">
        <v>851</v>
      </c>
      <c r="C744" s="14">
        <f t="shared" si="217"/>
        <v>0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5">
        <f t="shared" si="218"/>
        <v>0</v>
      </c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6.5" customHeight="1">
      <c r="A745" s="11" t="s">
        <v>656</v>
      </c>
      <c r="B745" s="10" t="s">
        <v>1820</v>
      </c>
      <c r="C745" s="14">
        <f t="shared" si="217"/>
        <v>0</v>
      </c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5">
        <f t="shared" si="218"/>
        <v>0</v>
      </c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6.5" customHeight="1">
      <c r="A746" s="11" t="s">
        <v>1285</v>
      </c>
      <c r="B746" s="10" t="s">
        <v>2408</v>
      </c>
      <c r="C746" s="14">
        <f t="shared" si="217"/>
        <v>0</v>
      </c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5">
        <f t="shared" si="218"/>
        <v>0</v>
      </c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6.5" customHeight="1">
      <c r="A747" s="11" t="s">
        <v>1883</v>
      </c>
      <c r="B747" s="10" t="s">
        <v>2093</v>
      </c>
      <c r="C747" s="14">
        <f t="shared" si="217"/>
        <v>0</v>
      </c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5">
        <f t="shared" si="218"/>
        <v>0</v>
      </c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6.5" customHeight="1">
      <c r="A748" s="11" t="s">
        <v>822</v>
      </c>
      <c r="B748" s="10" t="s">
        <v>877</v>
      </c>
      <c r="C748" s="14">
        <f t="shared" si="217"/>
        <v>0</v>
      </c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5">
        <f t="shared" si="218"/>
        <v>0</v>
      </c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6.5" customHeight="1">
      <c r="A749" s="11" t="s">
        <v>821</v>
      </c>
      <c r="B749" s="10" t="s">
        <v>891</v>
      </c>
      <c r="C749" s="14">
        <f t="shared" si="217"/>
        <v>0</v>
      </c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5">
        <f t="shared" si="218"/>
        <v>0</v>
      </c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6.5" customHeight="1">
      <c r="A750" s="11" t="s">
        <v>2390</v>
      </c>
      <c r="B750" s="9" t="s">
        <v>454</v>
      </c>
      <c r="C750" s="13">
        <f>C751</f>
        <v>0</v>
      </c>
      <c r="D750" s="13">
        <f aca="true" t="shared" si="219" ref="D750:AA750">D751</f>
        <v>0</v>
      </c>
      <c r="E750" s="13">
        <f t="shared" si="219"/>
        <v>0</v>
      </c>
      <c r="F750" s="13">
        <f t="shared" si="219"/>
        <v>0</v>
      </c>
      <c r="G750" s="13">
        <f t="shared" si="219"/>
        <v>0</v>
      </c>
      <c r="H750" s="13">
        <f t="shared" si="219"/>
        <v>0</v>
      </c>
      <c r="I750" s="13">
        <f t="shared" si="219"/>
        <v>0</v>
      </c>
      <c r="J750" s="13">
        <f t="shared" si="219"/>
        <v>0</v>
      </c>
      <c r="K750" s="13">
        <f t="shared" si="219"/>
        <v>0</v>
      </c>
      <c r="L750" s="13">
        <f t="shared" si="219"/>
        <v>0</v>
      </c>
      <c r="M750" s="13">
        <f t="shared" si="219"/>
        <v>0</v>
      </c>
      <c r="N750" s="13">
        <f t="shared" si="219"/>
        <v>0</v>
      </c>
      <c r="O750" s="13">
        <f t="shared" si="219"/>
        <v>0</v>
      </c>
      <c r="P750" s="13">
        <f t="shared" si="219"/>
        <v>0</v>
      </c>
      <c r="Q750" s="13">
        <f t="shared" si="219"/>
        <v>0</v>
      </c>
      <c r="R750" s="13">
        <f t="shared" si="219"/>
        <v>0</v>
      </c>
      <c r="S750" s="13">
        <f t="shared" si="219"/>
        <v>0</v>
      </c>
      <c r="T750" s="13">
        <f t="shared" si="219"/>
        <v>0</v>
      </c>
      <c r="U750" s="13">
        <f t="shared" si="219"/>
        <v>0</v>
      </c>
      <c r="V750" s="13">
        <f t="shared" si="219"/>
        <v>0</v>
      </c>
      <c r="W750" s="13">
        <f t="shared" si="219"/>
        <v>0</v>
      </c>
      <c r="X750" s="13">
        <f t="shared" si="219"/>
        <v>0</v>
      </c>
      <c r="Y750" s="13">
        <f t="shared" si="219"/>
        <v>0</v>
      </c>
      <c r="Z750" s="13">
        <f t="shared" si="219"/>
        <v>0</v>
      </c>
      <c r="AA750" s="13">
        <f t="shared" si="219"/>
        <v>0</v>
      </c>
    </row>
    <row r="751" spans="1:27" ht="16.5" customHeight="1">
      <c r="A751" s="11" t="s">
        <v>1835</v>
      </c>
      <c r="B751" s="10" t="s">
        <v>979</v>
      </c>
      <c r="C751" s="14">
        <f>SUBTOTAL(9,D751:P751)</f>
        <v>0</v>
      </c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5">
        <f>SUBTOTAL(9,R751:AA751)</f>
        <v>0</v>
      </c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6.5" customHeight="1">
      <c r="A752" s="11" t="s">
        <v>578</v>
      </c>
      <c r="B752" s="9" t="s">
        <v>1296</v>
      </c>
      <c r="C752" s="13">
        <f>C753</f>
        <v>0</v>
      </c>
      <c r="D752" s="13">
        <f aca="true" t="shared" si="220" ref="D752:AA752">D753</f>
        <v>0</v>
      </c>
      <c r="E752" s="13">
        <f t="shared" si="220"/>
        <v>0</v>
      </c>
      <c r="F752" s="13">
        <f t="shared" si="220"/>
        <v>0</v>
      </c>
      <c r="G752" s="13">
        <f t="shared" si="220"/>
        <v>0</v>
      </c>
      <c r="H752" s="13">
        <f t="shared" si="220"/>
        <v>0</v>
      </c>
      <c r="I752" s="13">
        <f t="shared" si="220"/>
        <v>0</v>
      </c>
      <c r="J752" s="13">
        <f t="shared" si="220"/>
        <v>0</v>
      </c>
      <c r="K752" s="13">
        <f t="shared" si="220"/>
        <v>0</v>
      </c>
      <c r="L752" s="13">
        <f t="shared" si="220"/>
        <v>0</v>
      </c>
      <c r="M752" s="13">
        <f t="shared" si="220"/>
        <v>0</v>
      </c>
      <c r="N752" s="13">
        <f t="shared" si="220"/>
        <v>0</v>
      </c>
      <c r="O752" s="13">
        <f t="shared" si="220"/>
        <v>0</v>
      </c>
      <c r="P752" s="13">
        <f t="shared" si="220"/>
        <v>0</v>
      </c>
      <c r="Q752" s="13">
        <f t="shared" si="220"/>
        <v>0</v>
      </c>
      <c r="R752" s="13">
        <f t="shared" si="220"/>
        <v>0</v>
      </c>
      <c r="S752" s="13">
        <f t="shared" si="220"/>
        <v>0</v>
      </c>
      <c r="T752" s="13">
        <f t="shared" si="220"/>
        <v>0</v>
      </c>
      <c r="U752" s="13">
        <f t="shared" si="220"/>
        <v>0</v>
      </c>
      <c r="V752" s="13">
        <f t="shared" si="220"/>
        <v>0</v>
      </c>
      <c r="W752" s="13">
        <f t="shared" si="220"/>
        <v>0</v>
      </c>
      <c r="X752" s="13">
        <f t="shared" si="220"/>
        <v>0</v>
      </c>
      <c r="Y752" s="13">
        <f t="shared" si="220"/>
        <v>0</v>
      </c>
      <c r="Z752" s="13">
        <f t="shared" si="220"/>
        <v>0</v>
      </c>
      <c r="AA752" s="13">
        <f t="shared" si="220"/>
        <v>0</v>
      </c>
    </row>
    <row r="753" spans="1:27" ht="16.5" customHeight="1">
      <c r="A753" s="11" t="s">
        <v>256</v>
      </c>
      <c r="B753" s="10" t="s">
        <v>1982</v>
      </c>
      <c r="C753" s="14">
        <f>SUBTOTAL(9,D753:P753)</f>
        <v>0</v>
      </c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5">
        <f>SUBTOTAL(9,R753:AA753)</f>
        <v>0</v>
      </c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6.5" customHeight="1">
      <c r="A754" s="11" t="s">
        <v>1616</v>
      </c>
      <c r="B754" s="9" t="s">
        <v>489</v>
      </c>
      <c r="C754" s="13">
        <f>C755+C765+C769+C777+C783+C790+C796+C799+C802+C804+C806+C812+C814+C816+C831</f>
        <v>0</v>
      </c>
      <c r="D754" s="13">
        <f aca="true" t="shared" si="221" ref="D754:AA754">D755+D765+D769+D777+D783+D790+D796+D799+D802+D804+D806+D812+D814+D816+D831</f>
        <v>0</v>
      </c>
      <c r="E754" s="13">
        <f t="shared" si="221"/>
        <v>0</v>
      </c>
      <c r="F754" s="13">
        <f t="shared" si="221"/>
        <v>0</v>
      </c>
      <c r="G754" s="13">
        <f t="shared" si="221"/>
        <v>0</v>
      </c>
      <c r="H754" s="13">
        <f t="shared" si="221"/>
        <v>0</v>
      </c>
      <c r="I754" s="13">
        <f t="shared" si="221"/>
        <v>0</v>
      </c>
      <c r="J754" s="13">
        <f t="shared" si="221"/>
        <v>0</v>
      </c>
      <c r="K754" s="13">
        <f t="shared" si="221"/>
        <v>0</v>
      </c>
      <c r="L754" s="13">
        <f t="shared" si="221"/>
        <v>0</v>
      </c>
      <c r="M754" s="13">
        <f t="shared" si="221"/>
        <v>0</v>
      </c>
      <c r="N754" s="13">
        <f t="shared" si="221"/>
        <v>0</v>
      </c>
      <c r="O754" s="13">
        <f t="shared" si="221"/>
        <v>0</v>
      </c>
      <c r="P754" s="13">
        <f t="shared" si="221"/>
        <v>0</v>
      </c>
      <c r="Q754" s="13">
        <f t="shared" si="221"/>
        <v>0</v>
      </c>
      <c r="R754" s="13">
        <f t="shared" si="221"/>
        <v>0</v>
      </c>
      <c r="S754" s="13">
        <f t="shared" si="221"/>
        <v>0</v>
      </c>
      <c r="T754" s="13">
        <f t="shared" si="221"/>
        <v>0</v>
      </c>
      <c r="U754" s="13">
        <f t="shared" si="221"/>
        <v>0</v>
      </c>
      <c r="V754" s="13">
        <f t="shared" si="221"/>
        <v>0</v>
      </c>
      <c r="W754" s="13">
        <f t="shared" si="221"/>
        <v>0</v>
      </c>
      <c r="X754" s="13">
        <f t="shared" si="221"/>
        <v>0</v>
      </c>
      <c r="Y754" s="13">
        <f t="shared" si="221"/>
        <v>0</v>
      </c>
      <c r="Z754" s="13">
        <f t="shared" si="221"/>
        <v>0</v>
      </c>
      <c r="AA754" s="13">
        <f t="shared" si="221"/>
        <v>0</v>
      </c>
    </row>
    <row r="755" spans="1:27" ht="16.5" customHeight="1">
      <c r="A755" s="11" t="s">
        <v>1975</v>
      </c>
      <c r="B755" s="9" t="s">
        <v>68</v>
      </c>
      <c r="C755" s="13">
        <f>SUM(C756:C764)</f>
        <v>0</v>
      </c>
      <c r="D755" s="13">
        <f aca="true" t="shared" si="222" ref="D755:AA755">SUM(D756:D764)</f>
        <v>0</v>
      </c>
      <c r="E755" s="13">
        <f t="shared" si="222"/>
        <v>0</v>
      </c>
      <c r="F755" s="13">
        <f t="shared" si="222"/>
        <v>0</v>
      </c>
      <c r="G755" s="13">
        <f t="shared" si="222"/>
        <v>0</v>
      </c>
      <c r="H755" s="13">
        <f t="shared" si="222"/>
        <v>0</v>
      </c>
      <c r="I755" s="13">
        <f t="shared" si="222"/>
        <v>0</v>
      </c>
      <c r="J755" s="13">
        <f t="shared" si="222"/>
        <v>0</v>
      </c>
      <c r="K755" s="13">
        <f t="shared" si="222"/>
        <v>0</v>
      </c>
      <c r="L755" s="13">
        <f t="shared" si="222"/>
        <v>0</v>
      </c>
      <c r="M755" s="13">
        <f t="shared" si="222"/>
        <v>0</v>
      </c>
      <c r="N755" s="13">
        <f t="shared" si="222"/>
        <v>0</v>
      </c>
      <c r="O755" s="13">
        <f t="shared" si="222"/>
        <v>0</v>
      </c>
      <c r="P755" s="13">
        <f t="shared" si="222"/>
        <v>0</v>
      </c>
      <c r="Q755" s="13">
        <f t="shared" si="222"/>
        <v>0</v>
      </c>
      <c r="R755" s="13">
        <f t="shared" si="222"/>
        <v>0</v>
      </c>
      <c r="S755" s="13">
        <f t="shared" si="222"/>
        <v>0</v>
      </c>
      <c r="T755" s="13">
        <f t="shared" si="222"/>
        <v>0</v>
      </c>
      <c r="U755" s="13">
        <f t="shared" si="222"/>
        <v>0</v>
      </c>
      <c r="V755" s="13">
        <f t="shared" si="222"/>
        <v>0</v>
      </c>
      <c r="W755" s="13">
        <f t="shared" si="222"/>
        <v>0</v>
      </c>
      <c r="X755" s="13">
        <f t="shared" si="222"/>
        <v>0</v>
      </c>
      <c r="Y755" s="13">
        <f t="shared" si="222"/>
        <v>0</v>
      </c>
      <c r="Z755" s="13">
        <f t="shared" si="222"/>
        <v>0</v>
      </c>
      <c r="AA755" s="13">
        <f t="shared" si="222"/>
        <v>0</v>
      </c>
    </row>
    <row r="756" spans="1:27" ht="16.5" customHeight="1">
      <c r="A756" s="11" t="s">
        <v>995</v>
      </c>
      <c r="B756" s="10" t="s">
        <v>385</v>
      </c>
      <c r="C756" s="14">
        <f aca="true" t="shared" si="223" ref="C756:C764">SUBTOTAL(9,D756:P756)</f>
        <v>0</v>
      </c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5">
        <f aca="true" t="shared" si="224" ref="Q756:Q764">SUBTOTAL(9,R756:AA756)</f>
        <v>0</v>
      </c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6.5" customHeight="1">
      <c r="A757" s="11" t="s">
        <v>363</v>
      </c>
      <c r="B757" s="10" t="s">
        <v>643</v>
      </c>
      <c r="C757" s="14">
        <f t="shared" si="223"/>
        <v>0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5">
        <f t="shared" si="224"/>
        <v>0</v>
      </c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6.5" customHeight="1">
      <c r="A758" s="11" t="s">
        <v>2216</v>
      </c>
      <c r="B758" s="10" t="s">
        <v>851</v>
      </c>
      <c r="C758" s="14">
        <f t="shared" si="223"/>
        <v>0</v>
      </c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5">
        <f t="shared" si="224"/>
        <v>0</v>
      </c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6.5" customHeight="1">
      <c r="A759" s="11" t="s">
        <v>1604</v>
      </c>
      <c r="B759" s="10" t="s">
        <v>1893</v>
      </c>
      <c r="C759" s="14">
        <f t="shared" si="223"/>
        <v>0</v>
      </c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5">
        <f t="shared" si="224"/>
        <v>0</v>
      </c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6.5" customHeight="1">
      <c r="A760" s="11" t="s">
        <v>1006</v>
      </c>
      <c r="B760" s="10" t="s">
        <v>11</v>
      </c>
      <c r="C760" s="14">
        <f t="shared" si="223"/>
        <v>0</v>
      </c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5">
        <f t="shared" si="224"/>
        <v>0</v>
      </c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6.5" customHeight="1">
      <c r="A761" s="11" t="s">
        <v>373</v>
      </c>
      <c r="B761" s="10" t="s">
        <v>2226</v>
      </c>
      <c r="C761" s="14">
        <f t="shared" si="223"/>
        <v>0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5">
        <f t="shared" si="224"/>
        <v>0</v>
      </c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6.5" customHeight="1">
      <c r="A762" s="11" t="s">
        <v>2205</v>
      </c>
      <c r="B762" s="10" t="s">
        <v>556</v>
      </c>
      <c r="C762" s="14">
        <f t="shared" si="223"/>
        <v>0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15">
        <f t="shared" si="224"/>
        <v>0</v>
      </c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6.5" customHeight="1">
      <c r="A763" s="11" t="s">
        <v>1603</v>
      </c>
      <c r="B763" s="10" t="s">
        <v>826</v>
      </c>
      <c r="C763" s="14">
        <f t="shared" si="223"/>
        <v>0</v>
      </c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5">
        <f t="shared" si="224"/>
        <v>0</v>
      </c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6.5" customHeight="1">
      <c r="A764" s="11" t="s">
        <v>1768</v>
      </c>
      <c r="B764" s="10" t="s">
        <v>1789</v>
      </c>
      <c r="C764" s="14">
        <f t="shared" si="223"/>
        <v>0</v>
      </c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15">
        <f t="shared" si="224"/>
        <v>0</v>
      </c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6.5" customHeight="1">
      <c r="A765" s="11" t="s">
        <v>1397</v>
      </c>
      <c r="B765" s="9" t="s">
        <v>2243</v>
      </c>
      <c r="C765" s="13">
        <f>SUM(C766:C768)</f>
        <v>0</v>
      </c>
      <c r="D765" s="13">
        <f aca="true" t="shared" si="225" ref="D765:AA765">SUM(D766:D768)</f>
        <v>0</v>
      </c>
      <c r="E765" s="13">
        <f t="shared" si="225"/>
        <v>0</v>
      </c>
      <c r="F765" s="13">
        <f t="shared" si="225"/>
        <v>0</v>
      </c>
      <c r="G765" s="13">
        <f t="shared" si="225"/>
        <v>0</v>
      </c>
      <c r="H765" s="13">
        <f t="shared" si="225"/>
        <v>0</v>
      </c>
      <c r="I765" s="13">
        <f t="shared" si="225"/>
        <v>0</v>
      </c>
      <c r="J765" s="13">
        <f t="shared" si="225"/>
        <v>0</v>
      </c>
      <c r="K765" s="13">
        <f t="shared" si="225"/>
        <v>0</v>
      </c>
      <c r="L765" s="13">
        <f t="shared" si="225"/>
        <v>0</v>
      </c>
      <c r="M765" s="13">
        <f t="shared" si="225"/>
        <v>0</v>
      </c>
      <c r="N765" s="13">
        <f t="shared" si="225"/>
        <v>0</v>
      </c>
      <c r="O765" s="13">
        <f t="shared" si="225"/>
        <v>0</v>
      </c>
      <c r="P765" s="13">
        <f t="shared" si="225"/>
        <v>0</v>
      </c>
      <c r="Q765" s="13">
        <f t="shared" si="225"/>
        <v>0</v>
      </c>
      <c r="R765" s="13">
        <f t="shared" si="225"/>
        <v>0</v>
      </c>
      <c r="S765" s="13">
        <f t="shared" si="225"/>
        <v>0</v>
      </c>
      <c r="T765" s="13">
        <f t="shared" si="225"/>
        <v>0</v>
      </c>
      <c r="U765" s="13">
        <f t="shared" si="225"/>
        <v>0</v>
      </c>
      <c r="V765" s="13">
        <f t="shared" si="225"/>
        <v>0</v>
      </c>
      <c r="W765" s="13">
        <f t="shared" si="225"/>
        <v>0</v>
      </c>
      <c r="X765" s="13">
        <f t="shared" si="225"/>
        <v>0</v>
      </c>
      <c r="Y765" s="13">
        <f t="shared" si="225"/>
        <v>0</v>
      </c>
      <c r="Z765" s="13">
        <f t="shared" si="225"/>
        <v>0</v>
      </c>
      <c r="AA765" s="13">
        <f t="shared" si="225"/>
        <v>0</v>
      </c>
    </row>
    <row r="766" spans="1:27" ht="16.5" customHeight="1">
      <c r="A766" s="11" t="s">
        <v>1656</v>
      </c>
      <c r="B766" s="10" t="s">
        <v>1956</v>
      </c>
      <c r="C766" s="14">
        <f>SUBTOTAL(9,D766:P766)</f>
        <v>0</v>
      </c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5">
        <f>SUBTOTAL(9,R766:AA766)</f>
        <v>0</v>
      </c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6.5" customHeight="1">
      <c r="A767" s="11" t="s">
        <v>2242</v>
      </c>
      <c r="B767" s="10" t="s">
        <v>468</v>
      </c>
      <c r="C767" s="14">
        <f>SUBTOTAL(9,D767:P767)</f>
        <v>0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5">
        <f>SUBTOTAL(9,R767:AA767)</f>
        <v>0</v>
      </c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6.5" customHeight="1">
      <c r="A768" s="11" t="s">
        <v>2399</v>
      </c>
      <c r="B768" s="10" t="s">
        <v>1629</v>
      </c>
      <c r="C768" s="14">
        <f>SUBTOTAL(9,D768:P768)</f>
        <v>0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5">
        <f>SUBTOTAL(9,R768:AA768)</f>
        <v>0</v>
      </c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6.5" customHeight="1">
      <c r="A769" s="11" t="s">
        <v>775</v>
      </c>
      <c r="B769" s="9" t="s">
        <v>1146</v>
      </c>
      <c r="C769" s="13">
        <f>SUM(C770:C776)</f>
        <v>0</v>
      </c>
      <c r="D769" s="13">
        <f aca="true" t="shared" si="226" ref="D769:AA769">SUM(D770:D776)</f>
        <v>0</v>
      </c>
      <c r="E769" s="13">
        <f t="shared" si="226"/>
        <v>0</v>
      </c>
      <c r="F769" s="13">
        <f t="shared" si="226"/>
        <v>0</v>
      </c>
      <c r="G769" s="13">
        <f t="shared" si="226"/>
        <v>0</v>
      </c>
      <c r="H769" s="13">
        <f t="shared" si="226"/>
        <v>0</v>
      </c>
      <c r="I769" s="13">
        <f t="shared" si="226"/>
        <v>0</v>
      </c>
      <c r="J769" s="13">
        <f t="shared" si="226"/>
        <v>0</v>
      </c>
      <c r="K769" s="13">
        <f t="shared" si="226"/>
        <v>0</v>
      </c>
      <c r="L769" s="13">
        <f t="shared" si="226"/>
        <v>0</v>
      </c>
      <c r="M769" s="13">
        <f t="shared" si="226"/>
        <v>0</v>
      </c>
      <c r="N769" s="13">
        <f t="shared" si="226"/>
        <v>0</v>
      </c>
      <c r="O769" s="13">
        <f t="shared" si="226"/>
        <v>0</v>
      </c>
      <c r="P769" s="13">
        <f t="shared" si="226"/>
        <v>0</v>
      </c>
      <c r="Q769" s="13">
        <f t="shared" si="226"/>
        <v>0</v>
      </c>
      <c r="R769" s="13">
        <f t="shared" si="226"/>
        <v>0</v>
      </c>
      <c r="S769" s="13">
        <f t="shared" si="226"/>
        <v>0</v>
      </c>
      <c r="T769" s="13">
        <f t="shared" si="226"/>
        <v>0</v>
      </c>
      <c r="U769" s="13">
        <f t="shared" si="226"/>
        <v>0</v>
      </c>
      <c r="V769" s="13">
        <f t="shared" si="226"/>
        <v>0</v>
      </c>
      <c r="W769" s="13">
        <f t="shared" si="226"/>
        <v>0</v>
      </c>
      <c r="X769" s="13">
        <f t="shared" si="226"/>
        <v>0</v>
      </c>
      <c r="Y769" s="13">
        <f t="shared" si="226"/>
        <v>0</v>
      </c>
      <c r="Z769" s="13">
        <f t="shared" si="226"/>
        <v>0</v>
      </c>
      <c r="AA769" s="13">
        <f t="shared" si="226"/>
        <v>0</v>
      </c>
    </row>
    <row r="770" spans="1:27" ht="16.5" customHeight="1">
      <c r="A770" s="11" t="s">
        <v>154</v>
      </c>
      <c r="B770" s="10" t="s">
        <v>634</v>
      </c>
      <c r="C770" s="14">
        <f aca="true" t="shared" si="227" ref="C770:C776">SUBTOTAL(9,D770:P770)</f>
        <v>0</v>
      </c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15">
        <f aca="true" t="shared" si="228" ref="Q770:Q776">SUBTOTAL(9,R770:AA770)</f>
        <v>0</v>
      </c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6.5" customHeight="1">
      <c r="A771" s="11" t="s">
        <v>787</v>
      </c>
      <c r="B771" s="10" t="s">
        <v>2171</v>
      </c>
      <c r="C771" s="14">
        <f t="shared" si="227"/>
        <v>0</v>
      </c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15">
        <f t="shared" si="228"/>
        <v>0</v>
      </c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6.5" customHeight="1">
      <c r="A772" s="11" t="s">
        <v>1389</v>
      </c>
      <c r="B772" s="10" t="s">
        <v>1906</v>
      </c>
      <c r="C772" s="14">
        <f t="shared" si="227"/>
        <v>0</v>
      </c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15">
        <f t="shared" si="228"/>
        <v>0</v>
      </c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6.5" customHeight="1">
      <c r="A773" s="11" t="s">
        <v>1974</v>
      </c>
      <c r="B773" s="10" t="s">
        <v>1284</v>
      </c>
      <c r="C773" s="14">
        <f t="shared" si="227"/>
        <v>0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15">
        <f t="shared" si="228"/>
        <v>0</v>
      </c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6.5" customHeight="1">
      <c r="A774" s="11" t="s">
        <v>146</v>
      </c>
      <c r="B774" s="10" t="s">
        <v>1750</v>
      </c>
      <c r="C774" s="14">
        <f t="shared" si="227"/>
        <v>0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15">
        <f t="shared" si="228"/>
        <v>0</v>
      </c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6.5" customHeight="1">
      <c r="A775" s="11" t="s">
        <v>774</v>
      </c>
      <c r="B775" s="10" t="s">
        <v>2112</v>
      </c>
      <c r="C775" s="14">
        <f t="shared" si="227"/>
        <v>0</v>
      </c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15">
        <f t="shared" si="228"/>
        <v>0</v>
      </c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6.5" customHeight="1">
      <c r="A776" s="11" t="s">
        <v>1834</v>
      </c>
      <c r="B776" s="10" t="s">
        <v>1797</v>
      </c>
      <c r="C776" s="14">
        <f t="shared" si="227"/>
        <v>0</v>
      </c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15">
        <f t="shared" si="228"/>
        <v>0</v>
      </c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6.5" customHeight="1">
      <c r="A777" s="11" t="s">
        <v>153</v>
      </c>
      <c r="B777" s="9" t="s">
        <v>2074</v>
      </c>
      <c r="C777" s="13">
        <f>SUM(C778:C782)</f>
        <v>0</v>
      </c>
      <c r="D777" s="13">
        <f aca="true" t="shared" si="229" ref="D777:AA777">SUM(D778:D782)</f>
        <v>0</v>
      </c>
      <c r="E777" s="13">
        <f t="shared" si="229"/>
        <v>0</v>
      </c>
      <c r="F777" s="13">
        <f t="shared" si="229"/>
        <v>0</v>
      </c>
      <c r="G777" s="13">
        <f t="shared" si="229"/>
        <v>0</v>
      </c>
      <c r="H777" s="13">
        <f t="shared" si="229"/>
        <v>0</v>
      </c>
      <c r="I777" s="13">
        <f t="shared" si="229"/>
        <v>0</v>
      </c>
      <c r="J777" s="13">
        <f t="shared" si="229"/>
        <v>0</v>
      </c>
      <c r="K777" s="13">
        <f t="shared" si="229"/>
        <v>0</v>
      </c>
      <c r="L777" s="13">
        <f t="shared" si="229"/>
        <v>0</v>
      </c>
      <c r="M777" s="13">
        <f t="shared" si="229"/>
        <v>0</v>
      </c>
      <c r="N777" s="13">
        <f t="shared" si="229"/>
        <v>0</v>
      </c>
      <c r="O777" s="13">
        <f t="shared" si="229"/>
        <v>0</v>
      </c>
      <c r="P777" s="13">
        <f t="shared" si="229"/>
        <v>0</v>
      </c>
      <c r="Q777" s="13">
        <f t="shared" si="229"/>
        <v>0</v>
      </c>
      <c r="R777" s="13">
        <f t="shared" si="229"/>
        <v>0</v>
      </c>
      <c r="S777" s="13">
        <f t="shared" si="229"/>
        <v>0</v>
      </c>
      <c r="T777" s="13">
        <f t="shared" si="229"/>
        <v>0</v>
      </c>
      <c r="U777" s="13">
        <f t="shared" si="229"/>
        <v>0</v>
      </c>
      <c r="V777" s="13">
        <f t="shared" si="229"/>
        <v>0</v>
      </c>
      <c r="W777" s="13">
        <f t="shared" si="229"/>
        <v>0</v>
      </c>
      <c r="X777" s="13">
        <f t="shared" si="229"/>
        <v>0</v>
      </c>
      <c r="Y777" s="13">
        <f t="shared" si="229"/>
        <v>0</v>
      </c>
      <c r="Z777" s="13">
        <f t="shared" si="229"/>
        <v>0</v>
      </c>
      <c r="AA777" s="13">
        <f t="shared" si="229"/>
        <v>0</v>
      </c>
    </row>
    <row r="778" spans="1:27" ht="16.5" customHeight="1">
      <c r="A778" s="11" t="s">
        <v>1565</v>
      </c>
      <c r="B778" s="10" t="s">
        <v>741</v>
      </c>
      <c r="C778" s="14">
        <f>SUBTOTAL(9,D778:P778)</f>
        <v>0</v>
      </c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5">
        <f>SUBTOTAL(9,R778:AA778)</f>
        <v>0</v>
      </c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6.5" customHeight="1">
      <c r="A779" s="11" t="s">
        <v>2159</v>
      </c>
      <c r="B779" s="10" t="s">
        <v>453</v>
      </c>
      <c r="C779" s="14">
        <f>SUBTOTAL(9,D779:P779)</f>
        <v>0</v>
      </c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5">
        <f>SUBTOTAL(9,R779:AA779)</f>
        <v>0</v>
      </c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6.5" customHeight="1">
      <c r="A780" s="11" t="s">
        <v>333</v>
      </c>
      <c r="B780" s="10" t="s">
        <v>432</v>
      </c>
      <c r="C780" s="14">
        <f>SUBTOTAL(9,D780:P780)</f>
        <v>0</v>
      </c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5">
        <f>SUBTOTAL(9,R780:AA780)</f>
        <v>0</v>
      </c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6.5" customHeight="1">
      <c r="A781" s="11" t="s">
        <v>955</v>
      </c>
      <c r="B781" s="10" t="s">
        <v>131</v>
      </c>
      <c r="C781" s="14">
        <f>SUBTOTAL(9,D781:P781)</f>
        <v>0</v>
      </c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5">
        <f>SUBTOTAL(9,R781:AA781)</f>
        <v>0</v>
      </c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6.5" customHeight="1">
      <c r="A782" s="11" t="s">
        <v>1124</v>
      </c>
      <c r="B782" s="10" t="s">
        <v>1117</v>
      </c>
      <c r="C782" s="14">
        <f>SUBTOTAL(9,D782:P782)</f>
        <v>0</v>
      </c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5">
        <f>SUBTOTAL(9,R782:AA782)</f>
        <v>0</v>
      </c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6.5" customHeight="1">
      <c r="A783" s="11" t="s">
        <v>1966</v>
      </c>
      <c r="B783" s="9" t="s">
        <v>1364</v>
      </c>
      <c r="C783" s="13">
        <f>SUM(C784:C789)</f>
        <v>0</v>
      </c>
      <c r="D783" s="13">
        <f aca="true" t="shared" si="230" ref="D783:AA783">SUM(D784:D789)</f>
        <v>0</v>
      </c>
      <c r="E783" s="13">
        <f t="shared" si="230"/>
        <v>0</v>
      </c>
      <c r="F783" s="13">
        <f t="shared" si="230"/>
        <v>0</v>
      </c>
      <c r="G783" s="13">
        <f t="shared" si="230"/>
        <v>0</v>
      </c>
      <c r="H783" s="13">
        <f t="shared" si="230"/>
        <v>0</v>
      </c>
      <c r="I783" s="13">
        <f t="shared" si="230"/>
        <v>0</v>
      </c>
      <c r="J783" s="13">
        <f t="shared" si="230"/>
        <v>0</v>
      </c>
      <c r="K783" s="13">
        <f t="shared" si="230"/>
        <v>0</v>
      </c>
      <c r="L783" s="13">
        <f t="shared" si="230"/>
        <v>0</v>
      </c>
      <c r="M783" s="13">
        <f t="shared" si="230"/>
        <v>0</v>
      </c>
      <c r="N783" s="13">
        <f t="shared" si="230"/>
        <v>0</v>
      </c>
      <c r="O783" s="13">
        <f t="shared" si="230"/>
        <v>0</v>
      </c>
      <c r="P783" s="13">
        <f t="shared" si="230"/>
        <v>0</v>
      </c>
      <c r="Q783" s="13">
        <f t="shared" si="230"/>
        <v>0</v>
      </c>
      <c r="R783" s="13">
        <f t="shared" si="230"/>
        <v>0</v>
      </c>
      <c r="S783" s="13">
        <f t="shared" si="230"/>
        <v>0</v>
      </c>
      <c r="T783" s="13">
        <f t="shared" si="230"/>
        <v>0</v>
      </c>
      <c r="U783" s="13">
        <f t="shared" si="230"/>
        <v>0</v>
      </c>
      <c r="V783" s="13">
        <f t="shared" si="230"/>
        <v>0</v>
      </c>
      <c r="W783" s="13">
        <f t="shared" si="230"/>
        <v>0</v>
      </c>
      <c r="X783" s="13">
        <f t="shared" si="230"/>
        <v>0</v>
      </c>
      <c r="Y783" s="13">
        <f t="shared" si="230"/>
        <v>0</v>
      </c>
      <c r="Z783" s="13">
        <f t="shared" si="230"/>
        <v>0</v>
      </c>
      <c r="AA783" s="13">
        <f t="shared" si="230"/>
        <v>0</v>
      </c>
    </row>
    <row r="784" spans="1:27" ht="16.5" customHeight="1">
      <c r="A784" s="11" t="s">
        <v>1466</v>
      </c>
      <c r="B784" s="10" t="s">
        <v>2225</v>
      </c>
      <c r="C784" s="14">
        <f aca="true" t="shared" si="231" ref="C784:C789">SUBTOTAL(9,D784:P784)</f>
        <v>0</v>
      </c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5">
        <f aca="true" t="shared" si="232" ref="Q784:Q789">SUBTOTAL(9,R784:AA784)</f>
        <v>0</v>
      </c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6.5" customHeight="1">
      <c r="A785" s="11" t="s">
        <v>2049</v>
      </c>
      <c r="B785" s="10" t="s">
        <v>1615</v>
      </c>
      <c r="C785" s="14">
        <f t="shared" si="231"/>
        <v>0</v>
      </c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5">
        <f t="shared" si="232"/>
        <v>0</v>
      </c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6.5" customHeight="1">
      <c r="A786" s="11" t="s">
        <v>211</v>
      </c>
      <c r="B786" s="10" t="s">
        <v>1730</v>
      </c>
      <c r="C786" s="14">
        <f t="shared" si="231"/>
        <v>0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5">
        <f t="shared" si="232"/>
        <v>0</v>
      </c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6.5" customHeight="1">
      <c r="A787" s="11" t="s">
        <v>2038</v>
      </c>
      <c r="B787" s="10" t="s">
        <v>989</v>
      </c>
      <c r="C787" s="14">
        <f t="shared" si="231"/>
        <v>0</v>
      </c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5">
        <f t="shared" si="232"/>
        <v>0</v>
      </c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6.5" customHeight="1">
      <c r="A788" s="11" t="s">
        <v>221</v>
      </c>
      <c r="B788" s="10" t="s">
        <v>1064</v>
      </c>
      <c r="C788" s="14">
        <f t="shared" si="231"/>
        <v>0</v>
      </c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5">
        <f t="shared" si="232"/>
        <v>0</v>
      </c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6.5" customHeight="1">
      <c r="A789" s="11" t="s">
        <v>703</v>
      </c>
      <c r="B789" s="10" t="s">
        <v>2381</v>
      </c>
      <c r="C789" s="14">
        <f t="shared" si="231"/>
        <v>0</v>
      </c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5">
        <f t="shared" si="232"/>
        <v>0</v>
      </c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6.5" customHeight="1">
      <c r="A790" s="11" t="s">
        <v>1388</v>
      </c>
      <c r="B790" s="9" t="s">
        <v>1749</v>
      </c>
      <c r="C790" s="13">
        <f>SUM(C791:C795)</f>
        <v>0</v>
      </c>
      <c r="D790" s="13">
        <f aca="true" t="shared" si="233" ref="D790:AA790">SUM(D791:D795)</f>
        <v>0</v>
      </c>
      <c r="E790" s="13">
        <f t="shared" si="233"/>
        <v>0</v>
      </c>
      <c r="F790" s="13">
        <f t="shared" si="233"/>
        <v>0</v>
      </c>
      <c r="G790" s="13">
        <f t="shared" si="233"/>
        <v>0</v>
      </c>
      <c r="H790" s="13">
        <f t="shared" si="233"/>
        <v>0</v>
      </c>
      <c r="I790" s="13">
        <f t="shared" si="233"/>
        <v>0</v>
      </c>
      <c r="J790" s="13">
        <f t="shared" si="233"/>
        <v>0</v>
      </c>
      <c r="K790" s="13">
        <f t="shared" si="233"/>
        <v>0</v>
      </c>
      <c r="L790" s="13">
        <f t="shared" si="233"/>
        <v>0</v>
      </c>
      <c r="M790" s="13">
        <f t="shared" si="233"/>
        <v>0</v>
      </c>
      <c r="N790" s="13">
        <f t="shared" si="233"/>
        <v>0</v>
      </c>
      <c r="O790" s="13">
        <f t="shared" si="233"/>
        <v>0</v>
      </c>
      <c r="P790" s="13">
        <f t="shared" si="233"/>
        <v>0</v>
      </c>
      <c r="Q790" s="13">
        <f t="shared" si="233"/>
        <v>0</v>
      </c>
      <c r="R790" s="13">
        <f t="shared" si="233"/>
        <v>0</v>
      </c>
      <c r="S790" s="13">
        <f t="shared" si="233"/>
        <v>0</v>
      </c>
      <c r="T790" s="13">
        <f t="shared" si="233"/>
        <v>0</v>
      </c>
      <c r="U790" s="13">
        <f t="shared" si="233"/>
        <v>0</v>
      </c>
      <c r="V790" s="13">
        <f t="shared" si="233"/>
        <v>0</v>
      </c>
      <c r="W790" s="13">
        <f t="shared" si="233"/>
        <v>0</v>
      </c>
      <c r="X790" s="13">
        <f t="shared" si="233"/>
        <v>0</v>
      </c>
      <c r="Y790" s="13">
        <f t="shared" si="233"/>
        <v>0</v>
      </c>
      <c r="Z790" s="13">
        <f t="shared" si="233"/>
        <v>0</v>
      </c>
      <c r="AA790" s="13">
        <f t="shared" si="233"/>
        <v>0</v>
      </c>
    </row>
    <row r="791" spans="1:27" ht="16.5" customHeight="1">
      <c r="A791" s="11" t="s">
        <v>1507</v>
      </c>
      <c r="B791" s="10" t="s">
        <v>795</v>
      </c>
      <c r="C791" s="14">
        <f>SUBTOTAL(9,D791:P791)</f>
        <v>0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5">
        <f>SUBTOTAL(9,R791:AA791)</f>
        <v>0</v>
      </c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6.5" customHeight="1">
      <c r="A792" s="11" t="s">
        <v>883</v>
      </c>
      <c r="B792" s="10" t="s">
        <v>2170</v>
      </c>
      <c r="C792" s="14">
        <f>SUBTOTAL(9,D792:P792)</f>
        <v>0</v>
      </c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5">
        <f>SUBTOTAL(9,R792:AA792)</f>
        <v>0</v>
      </c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6.5" customHeight="1">
      <c r="A793" s="11" t="s">
        <v>255</v>
      </c>
      <c r="B793" s="10" t="s">
        <v>547</v>
      </c>
      <c r="C793" s="14">
        <f>SUBTOTAL(9,D793:P793)</f>
        <v>0</v>
      </c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5">
        <f>SUBTOTAL(9,R793:AA793)</f>
        <v>0</v>
      </c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6.5" customHeight="1">
      <c r="A794" s="11" t="s">
        <v>2084</v>
      </c>
      <c r="B794" s="10" t="s">
        <v>29</v>
      </c>
      <c r="C794" s="14">
        <f>SUBTOTAL(9,D794:P794)</f>
        <v>0</v>
      </c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5">
        <f>SUBTOTAL(9,R794:AA794)</f>
        <v>0</v>
      </c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6.5" customHeight="1">
      <c r="A795" s="11" t="s">
        <v>116</v>
      </c>
      <c r="B795" s="10" t="s">
        <v>1843</v>
      </c>
      <c r="C795" s="14">
        <f>SUBTOTAL(9,D795:P795)</f>
        <v>0</v>
      </c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5">
        <f>SUBTOTAL(9,R795:AA795)</f>
        <v>0</v>
      </c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6.5" customHeight="1">
      <c r="A796" s="11" t="s">
        <v>786</v>
      </c>
      <c r="B796" s="9" t="s">
        <v>870</v>
      </c>
      <c r="C796" s="13">
        <f>SUM(C797:C798)</f>
        <v>0</v>
      </c>
      <c r="D796" s="13">
        <f aca="true" t="shared" si="234" ref="D796:AA796">SUM(D797:D798)</f>
        <v>0</v>
      </c>
      <c r="E796" s="13">
        <f t="shared" si="234"/>
        <v>0</v>
      </c>
      <c r="F796" s="13">
        <f t="shared" si="234"/>
        <v>0</v>
      </c>
      <c r="G796" s="13">
        <f t="shared" si="234"/>
        <v>0</v>
      </c>
      <c r="H796" s="13">
        <f t="shared" si="234"/>
        <v>0</v>
      </c>
      <c r="I796" s="13">
        <f t="shared" si="234"/>
        <v>0</v>
      </c>
      <c r="J796" s="13">
        <f t="shared" si="234"/>
        <v>0</v>
      </c>
      <c r="K796" s="13">
        <f t="shared" si="234"/>
        <v>0</v>
      </c>
      <c r="L796" s="13">
        <f t="shared" si="234"/>
        <v>0</v>
      </c>
      <c r="M796" s="13">
        <f t="shared" si="234"/>
        <v>0</v>
      </c>
      <c r="N796" s="13">
        <f t="shared" si="234"/>
        <v>0</v>
      </c>
      <c r="O796" s="13">
        <f t="shared" si="234"/>
        <v>0</v>
      </c>
      <c r="P796" s="13">
        <f t="shared" si="234"/>
        <v>0</v>
      </c>
      <c r="Q796" s="13">
        <f t="shared" si="234"/>
        <v>0</v>
      </c>
      <c r="R796" s="13">
        <f t="shared" si="234"/>
        <v>0</v>
      </c>
      <c r="S796" s="13">
        <f t="shared" si="234"/>
        <v>0</v>
      </c>
      <c r="T796" s="13">
        <f t="shared" si="234"/>
        <v>0</v>
      </c>
      <c r="U796" s="13">
        <f t="shared" si="234"/>
        <v>0</v>
      </c>
      <c r="V796" s="13">
        <f t="shared" si="234"/>
        <v>0</v>
      </c>
      <c r="W796" s="13">
        <f t="shared" si="234"/>
        <v>0</v>
      </c>
      <c r="X796" s="13">
        <f t="shared" si="234"/>
        <v>0</v>
      </c>
      <c r="Y796" s="13">
        <f t="shared" si="234"/>
        <v>0</v>
      </c>
      <c r="Z796" s="13">
        <f t="shared" si="234"/>
        <v>0</v>
      </c>
      <c r="AA796" s="13">
        <f t="shared" si="234"/>
        <v>0</v>
      </c>
    </row>
    <row r="797" spans="1:27" ht="16.5" customHeight="1">
      <c r="A797" s="11" t="s">
        <v>279</v>
      </c>
      <c r="B797" s="10" t="s">
        <v>467</v>
      </c>
      <c r="C797" s="14">
        <f>SUBTOTAL(9,D797:P797)</f>
        <v>0</v>
      </c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5">
        <f>SUBTOTAL(9,R797:AA797)</f>
        <v>0</v>
      </c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6.5" customHeight="1">
      <c r="A798" s="11" t="s">
        <v>442</v>
      </c>
      <c r="B798" s="10" t="s">
        <v>401</v>
      </c>
      <c r="C798" s="14">
        <f>SUBTOTAL(9,D798:P798)</f>
        <v>0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5">
        <f>SUBTOTAL(9,R798:AA798)</f>
        <v>0</v>
      </c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6.5" customHeight="1">
      <c r="A799" s="11" t="s">
        <v>152</v>
      </c>
      <c r="B799" s="9" t="s">
        <v>785</v>
      </c>
      <c r="C799" s="13">
        <f>SUM(C800:C801)</f>
        <v>0</v>
      </c>
      <c r="D799" s="13">
        <f aca="true" t="shared" si="235" ref="D799:AA799">SUM(D800:D801)</f>
        <v>0</v>
      </c>
      <c r="E799" s="13">
        <f t="shared" si="235"/>
        <v>0</v>
      </c>
      <c r="F799" s="13">
        <f t="shared" si="235"/>
        <v>0</v>
      </c>
      <c r="G799" s="13">
        <f t="shared" si="235"/>
        <v>0</v>
      </c>
      <c r="H799" s="13">
        <f t="shared" si="235"/>
        <v>0</v>
      </c>
      <c r="I799" s="13">
        <f t="shared" si="235"/>
        <v>0</v>
      </c>
      <c r="J799" s="13">
        <f t="shared" si="235"/>
        <v>0</v>
      </c>
      <c r="K799" s="13">
        <f t="shared" si="235"/>
        <v>0</v>
      </c>
      <c r="L799" s="13">
        <f t="shared" si="235"/>
        <v>0</v>
      </c>
      <c r="M799" s="13">
        <f t="shared" si="235"/>
        <v>0</v>
      </c>
      <c r="N799" s="13">
        <f t="shared" si="235"/>
        <v>0</v>
      </c>
      <c r="O799" s="13">
        <f t="shared" si="235"/>
        <v>0</v>
      </c>
      <c r="P799" s="13">
        <f t="shared" si="235"/>
        <v>0</v>
      </c>
      <c r="Q799" s="13">
        <f t="shared" si="235"/>
        <v>0</v>
      </c>
      <c r="R799" s="13">
        <f t="shared" si="235"/>
        <v>0</v>
      </c>
      <c r="S799" s="13">
        <f t="shared" si="235"/>
        <v>0</v>
      </c>
      <c r="T799" s="13">
        <f t="shared" si="235"/>
        <v>0</v>
      </c>
      <c r="U799" s="13">
        <f t="shared" si="235"/>
        <v>0</v>
      </c>
      <c r="V799" s="13">
        <f t="shared" si="235"/>
        <v>0</v>
      </c>
      <c r="W799" s="13">
        <f t="shared" si="235"/>
        <v>0</v>
      </c>
      <c r="X799" s="13">
        <f t="shared" si="235"/>
        <v>0</v>
      </c>
      <c r="Y799" s="13">
        <f t="shared" si="235"/>
        <v>0</v>
      </c>
      <c r="Z799" s="13">
        <f t="shared" si="235"/>
        <v>0</v>
      </c>
      <c r="AA799" s="13">
        <f t="shared" si="235"/>
        <v>0</v>
      </c>
    </row>
    <row r="800" spans="1:27" ht="16.5" customHeight="1">
      <c r="A800" s="11" t="s">
        <v>1116</v>
      </c>
      <c r="B800" s="10" t="s">
        <v>2083</v>
      </c>
      <c r="C800" s="14">
        <f>SUBTOTAL(9,D800:P800)</f>
        <v>0</v>
      </c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5">
        <f>SUBTOTAL(9,R800:AA800)</f>
        <v>0</v>
      </c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6.5" customHeight="1">
      <c r="A801" s="11" t="s">
        <v>963</v>
      </c>
      <c r="B801" s="10" t="s">
        <v>1582</v>
      </c>
      <c r="C801" s="14">
        <f>SUBTOTAL(9,D801:P801)</f>
        <v>0</v>
      </c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5">
        <f>SUBTOTAL(9,R801:AA801)</f>
        <v>0</v>
      </c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6.5" customHeight="1">
      <c r="A802" s="11" t="s">
        <v>1965</v>
      </c>
      <c r="B802" s="9" t="s">
        <v>80</v>
      </c>
      <c r="C802" s="13">
        <f>C803</f>
        <v>0</v>
      </c>
      <c r="D802" s="13">
        <f aca="true" t="shared" si="236" ref="D802:AA802">D803</f>
        <v>0</v>
      </c>
      <c r="E802" s="13">
        <f t="shared" si="236"/>
        <v>0</v>
      </c>
      <c r="F802" s="13">
        <f t="shared" si="236"/>
        <v>0</v>
      </c>
      <c r="G802" s="13">
        <f t="shared" si="236"/>
        <v>0</v>
      </c>
      <c r="H802" s="13">
        <f t="shared" si="236"/>
        <v>0</v>
      </c>
      <c r="I802" s="13">
        <f t="shared" si="236"/>
        <v>0</v>
      </c>
      <c r="J802" s="13">
        <f t="shared" si="236"/>
        <v>0</v>
      </c>
      <c r="K802" s="13">
        <f t="shared" si="236"/>
        <v>0</v>
      </c>
      <c r="L802" s="13">
        <f t="shared" si="236"/>
        <v>0</v>
      </c>
      <c r="M802" s="13">
        <f t="shared" si="236"/>
        <v>0</v>
      </c>
      <c r="N802" s="13">
        <f t="shared" si="236"/>
        <v>0</v>
      </c>
      <c r="O802" s="13">
        <f t="shared" si="236"/>
        <v>0</v>
      </c>
      <c r="P802" s="13">
        <f t="shared" si="236"/>
        <v>0</v>
      </c>
      <c r="Q802" s="13">
        <f t="shared" si="236"/>
        <v>0</v>
      </c>
      <c r="R802" s="13">
        <f t="shared" si="236"/>
        <v>0</v>
      </c>
      <c r="S802" s="13">
        <f t="shared" si="236"/>
        <v>0</v>
      </c>
      <c r="T802" s="13">
        <f t="shared" si="236"/>
        <v>0</v>
      </c>
      <c r="U802" s="13">
        <f t="shared" si="236"/>
        <v>0</v>
      </c>
      <c r="V802" s="13">
        <f t="shared" si="236"/>
        <v>0</v>
      </c>
      <c r="W802" s="13">
        <f t="shared" si="236"/>
        <v>0</v>
      </c>
      <c r="X802" s="13">
        <f t="shared" si="236"/>
        <v>0</v>
      </c>
      <c r="Y802" s="13">
        <f t="shared" si="236"/>
        <v>0</v>
      </c>
      <c r="Z802" s="13">
        <f t="shared" si="236"/>
        <v>0</v>
      </c>
      <c r="AA802" s="13">
        <f t="shared" si="236"/>
        <v>0</v>
      </c>
    </row>
    <row r="803" spans="1:27" ht="16.5" customHeight="1">
      <c r="A803" s="11" t="s">
        <v>1326</v>
      </c>
      <c r="B803" s="10" t="s">
        <v>882</v>
      </c>
      <c r="C803" s="14">
        <f>SUBTOTAL(9,D803:P803)</f>
        <v>0</v>
      </c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5">
        <f>SUBTOTAL(9,R803:AA803)</f>
        <v>0</v>
      </c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6.5" customHeight="1">
      <c r="A804" s="11" t="s">
        <v>623</v>
      </c>
      <c r="B804" s="9" t="s">
        <v>2339</v>
      </c>
      <c r="C804" s="13">
        <f>C805</f>
        <v>0</v>
      </c>
      <c r="D804" s="13">
        <f aca="true" t="shared" si="237" ref="D804:AA804">D805</f>
        <v>0</v>
      </c>
      <c r="E804" s="13">
        <f t="shared" si="237"/>
        <v>0</v>
      </c>
      <c r="F804" s="13">
        <f t="shared" si="237"/>
        <v>0</v>
      </c>
      <c r="G804" s="13">
        <f t="shared" si="237"/>
        <v>0</v>
      </c>
      <c r="H804" s="13">
        <f t="shared" si="237"/>
        <v>0</v>
      </c>
      <c r="I804" s="13">
        <f t="shared" si="237"/>
        <v>0</v>
      </c>
      <c r="J804" s="13">
        <f t="shared" si="237"/>
        <v>0</v>
      </c>
      <c r="K804" s="13">
        <f t="shared" si="237"/>
        <v>0</v>
      </c>
      <c r="L804" s="13">
        <f t="shared" si="237"/>
        <v>0</v>
      </c>
      <c r="M804" s="13">
        <f t="shared" si="237"/>
        <v>0</v>
      </c>
      <c r="N804" s="13">
        <f t="shared" si="237"/>
        <v>0</v>
      </c>
      <c r="O804" s="13">
        <f t="shared" si="237"/>
        <v>0</v>
      </c>
      <c r="P804" s="13">
        <f t="shared" si="237"/>
        <v>0</v>
      </c>
      <c r="Q804" s="13">
        <f t="shared" si="237"/>
        <v>0</v>
      </c>
      <c r="R804" s="13">
        <f t="shared" si="237"/>
        <v>0</v>
      </c>
      <c r="S804" s="13">
        <f t="shared" si="237"/>
        <v>0</v>
      </c>
      <c r="T804" s="13">
        <f t="shared" si="237"/>
        <v>0</v>
      </c>
      <c r="U804" s="13">
        <f t="shared" si="237"/>
        <v>0</v>
      </c>
      <c r="V804" s="13">
        <f t="shared" si="237"/>
        <v>0</v>
      </c>
      <c r="W804" s="13">
        <f t="shared" si="237"/>
        <v>0</v>
      </c>
      <c r="X804" s="13">
        <f t="shared" si="237"/>
        <v>0</v>
      </c>
      <c r="Y804" s="13">
        <f t="shared" si="237"/>
        <v>0</v>
      </c>
      <c r="Z804" s="13">
        <f t="shared" si="237"/>
        <v>0</v>
      </c>
      <c r="AA804" s="13">
        <f t="shared" si="237"/>
        <v>0</v>
      </c>
    </row>
    <row r="805" spans="1:27" ht="16.5" customHeight="1">
      <c r="A805" s="11" t="s">
        <v>665</v>
      </c>
      <c r="B805" s="10" t="s">
        <v>546</v>
      </c>
      <c r="C805" s="14">
        <f>SUBTOTAL(9,D805:P805)</f>
        <v>0</v>
      </c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5">
        <f>SUBTOTAL(9,R805:AA805)</f>
        <v>0</v>
      </c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6.5" customHeight="1">
      <c r="A806" s="11" t="s">
        <v>1240</v>
      </c>
      <c r="B806" s="9" t="s">
        <v>273</v>
      </c>
      <c r="C806" s="13">
        <f>SUM(C807:C811)</f>
        <v>0</v>
      </c>
      <c r="D806" s="13">
        <f aca="true" t="shared" si="238" ref="D806:AA806">SUM(D807:D811)</f>
        <v>0</v>
      </c>
      <c r="E806" s="13">
        <f t="shared" si="238"/>
        <v>0</v>
      </c>
      <c r="F806" s="13">
        <f t="shared" si="238"/>
        <v>0</v>
      </c>
      <c r="G806" s="13">
        <f t="shared" si="238"/>
        <v>0</v>
      </c>
      <c r="H806" s="13">
        <f t="shared" si="238"/>
        <v>0</v>
      </c>
      <c r="I806" s="13">
        <f t="shared" si="238"/>
        <v>0</v>
      </c>
      <c r="J806" s="13">
        <f t="shared" si="238"/>
        <v>0</v>
      </c>
      <c r="K806" s="13">
        <f t="shared" si="238"/>
        <v>0</v>
      </c>
      <c r="L806" s="13">
        <f t="shared" si="238"/>
        <v>0</v>
      </c>
      <c r="M806" s="13">
        <f t="shared" si="238"/>
        <v>0</v>
      </c>
      <c r="N806" s="13">
        <f t="shared" si="238"/>
        <v>0</v>
      </c>
      <c r="O806" s="13">
        <f t="shared" si="238"/>
        <v>0</v>
      </c>
      <c r="P806" s="13">
        <f t="shared" si="238"/>
        <v>0</v>
      </c>
      <c r="Q806" s="13">
        <f t="shared" si="238"/>
        <v>0</v>
      </c>
      <c r="R806" s="13">
        <f t="shared" si="238"/>
        <v>0</v>
      </c>
      <c r="S806" s="13">
        <f t="shared" si="238"/>
        <v>0</v>
      </c>
      <c r="T806" s="13">
        <f t="shared" si="238"/>
        <v>0</v>
      </c>
      <c r="U806" s="13">
        <f t="shared" si="238"/>
        <v>0</v>
      </c>
      <c r="V806" s="13">
        <f t="shared" si="238"/>
        <v>0</v>
      </c>
      <c r="W806" s="13">
        <f t="shared" si="238"/>
        <v>0</v>
      </c>
      <c r="X806" s="13">
        <f t="shared" si="238"/>
        <v>0</v>
      </c>
      <c r="Y806" s="13">
        <f t="shared" si="238"/>
        <v>0</v>
      </c>
      <c r="Z806" s="13">
        <f t="shared" si="238"/>
        <v>0</v>
      </c>
      <c r="AA806" s="13">
        <f t="shared" si="238"/>
        <v>0</v>
      </c>
    </row>
    <row r="807" spans="1:27" ht="16.5" customHeight="1">
      <c r="A807" s="11" t="s">
        <v>1154</v>
      </c>
      <c r="B807" s="10" t="s">
        <v>2111</v>
      </c>
      <c r="C807" s="14">
        <f>SUBTOTAL(9,D807:P807)</f>
        <v>0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5">
        <f>SUBTOTAL(9,R807:AA807)</f>
        <v>0</v>
      </c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6.5" customHeight="1">
      <c r="A808" s="11" t="s">
        <v>527</v>
      </c>
      <c r="B808" s="10" t="s">
        <v>1283</v>
      </c>
      <c r="C808" s="14">
        <f>SUBTOTAL(9,D808:P808)</f>
        <v>0</v>
      </c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5">
        <f>SUBTOTAL(9,R808:AA808)</f>
        <v>0</v>
      </c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6.5" customHeight="1">
      <c r="A809" s="11" t="s">
        <v>2361</v>
      </c>
      <c r="B809" s="10" t="s">
        <v>2037</v>
      </c>
      <c r="C809" s="14">
        <f>SUBTOTAL(9,D809:P809)</f>
        <v>0</v>
      </c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5">
        <f>SUBTOTAL(9,R809:AA809)</f>
        <v>0</v>
      </c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6.5" customHeight="1">
      <c r="A810" s="11" t="s">
        <v>1762</v>
      </c>
      <c r="B810" s="10" t="s">
        <v>881</v>
      </c>
      <c r="C810" s="14">
        <f>SUBTOTAL(9,D810:P810)</f>
        <v>0</v>
      </c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5">
        <f>SUBTOTAL(9,R810:AA810)</f>
        <v>0</v>
      </c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6.5" customHeight="1">
      <c r="A811" s="11" t="s">
        <v>1614</v>
      </c>
      <c r="B811" s="10" t="s">
        <v>1239</v>
      </c>
      <c r="C811" s="14">
        <f>SUBTOTAL(9,D811:P811)</f>
        <v>0</v>
      </c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5">
        <f>SUBTOTAL(9,R811:AA811)</f>
        <v>0</v>
      </c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6.5" customHeight="1">
      <c r="A812" s="11" t="s">
        <v>1833</v>
      </c>
      <c r="B812" s="9" t="s">
        <v>47</v>
      </c>
      <c r="C812" s="13">
        <f>C813</f>
        <v>0</v>
      </c>
      <c r="D812" s="13">
        <f aca="true" t="shared" si="239" ref="D812:AA812">D813</f>
        <v>0</v>
      </c>
      <c r="E812" s="13">
        <f t="shared" si="239"/>
        <v>0</v>
      </c>
      <c r="F812" s="13">
        <f t="shared" si="239"/>
        <v>0</v>
      </c>
      <c r="G812" s="13">
        <f t="shared" si="239"/>
        <v>0</v>
      </c>
      <c r="H812" s="13">
        <f t="shared" si="239"/>
        <v>0</v>
      </c>
      <c r="I812" s="13">
        <f t="shared" si="239"/>
        <v>0</v>
      </c>
      <c r="J812" s="13">
        <f t="shared" si="239"/>
        <v>0</v>
      </c>
      <c r="K812" s="13">
        <f t="shared" si="239"/>
        <v>0</v>
      </c>
      <c r="L812" s="13">
        <f t="shared" si="239"/>
        <v>0</v>
      </c>
      <c r="M812" s="13">
        <f t="shared" si="239"/>
        <v>0</v>
      </c>
      <c r="N812" s="13">
        <f t="shared" si="239"/>
        <v>0</v>
      </c>
      <c r="O812" s="13">
        <f t="shared" si="239"/>
        <v>0</v>
      </c>
      <c r="P812" s="13">
        <f t="shared" si="239"/>
        <v>0</v>
      </c>
      <c r="Q812" s="13">
        <f t="shared" si="239"/>
        <v>0</v>
      </c>
      <c r="R812" s="13">
        <f t="shared" si="239"/>
        <v>0</v>
      </c>
      <c r="S812" s="13">
        <f t="shared" si="239"/>
        <v>0</v>
      </c>
      <c r="T812" s="13">
        <f t="shared" si="239"/>
        <v>0</v>
      </c>
      <c r="U812" s="13">
        <f t="shared" si="239"/>
        <v>0</v>
      </c>
      <c r="V812" s="13">
        <f t="shared" si="239"/>
        <v>0</v>
      </c>
      <c r="W812" s="13">
        <f t="shared" si="239"/>
        <v>0</v>
      </c>
      <c r="X812" s="13">
        <f t="shared" si="239"/>
        <v>0</v>
      </c>
      <c r="Y812" s="13">
        <f t="shared" si="239"/>
        <v>0</v>
      </c>
      <c r="Z812" s="13">
        <f t="shared" si="239"/>
        <v>0</v>
      </c>
      <c r="AA812" s="13">
        <f t="shared" si="239"/>
        <v>0</v>
      </c>
    </row>
    <row r="813" spans="1:27" ht="16.5" customHeight="1">
      <c r="A813" s="11" t="s">
        <v>565</v>
      </c>
      <c r="B813" s="10" t="s">
        <v>466</v>
      </c>
      <c r="C813" s="14">
        <f>SUBTOTAL(9,D813:P813)</f>
        <v>0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5">
        <f>SUBTOTAL(9,R813:AA813)</f>
        <v>0</v>
      </c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6.5" customHeight="1">
      <c r="A814" s="11" t="s">
        <v>10</v>
      </c>
      <c r="B814" s="9" t="s">
        <v>1165</v>
      </c>
      <c r="C814" s="13">
        <f>C815</f>
        <v>0</v>
      </c>
      <c r="D814" s="13">
        <f aca="true" t="shared" si="240" ref="D814:AA814">D815</f>
        <v>0</v>
      </c>
      <c r="E814" s="13">
        <f t="shared" si="240"/>
        <v>0</v>
      </c>
      <c r="F814" s="13">
        <f t="shared" si="240"/>
        <v>0</v>
      </c>
      <c r="G814" s="13">
        <f t="shared" si="240"/>
        <v>0</v>
      </c>
      <c r="H814" s="13">
        <f t="shared" si="240"/>
        <v>0</v>
      </c>
      <c r="I814" s="13">
        <f t="shared" si="240"/>
        <v>0</v>
      </c>
      <c r="J814" s="13">
        <f t="shared" si="240"/>
        <v>0</v>
      </c>
      <c r="K814" s="13">
        <f t="shared" si="240"/>
        <v>0</v>
      </c>
      <c r="L814" s="13">
        <f t="shared" si="240"/>
        <v>0</v>
      </c>
      <c r="M814" s="13">
        <f t="shared" si="240"/>
        <v>0</v>
      </c>
      <c r="N814" s="13">
        <f t="shared" si="240"/>
        <v>0</v>
      </c>
      <c r="O814" s="13">
        <f t="shared" si="240"/>
        <v>0</v>
      </c>
      <c r="P814" s="13">
        <f t="shared" si="240"/>
        <v>0</v>
      </c>
      <c r="Q814" s="13">
        <f t="shared" si="240"/>
        <v>0</v>
      </c>
      <c r="R814" s="13">
        <f t="shared" si="240"/>
        <v>0</v>
      </c>
      <c r="S814" s="13">
        <f t="shared" si="240"/>
        <v>0</v>
      </c>
      <c r="T814" s="13">
        <f t="shared" si="240"/>
        <v>0</v>
      </c>
      <c r="U814" s="13">
        <f t="shared" si="240"/>
        <v>0</v>
      </c>
      <c r="V814" s="13">
        <f t="shared" si="240"/>
        <v>0</v>
      </c>
      <c r="W814" s="13">
        <f t="shared" si="240"/>
        <v>0</v>
      </c>
      <c r="X814" s="13">
        <f t="shared" si="240"/>
        <v>0</v>
      </c>
      <c r="Y814" s="13">
        <f t="shared" si="240"/>
        <v>0</v>
      </c>
      <c r="Z814" s="13">
        <f t="shared" si="240"/>
        <v>0</v>
      </c>
      <c r="AA814" s="13">
        <f t="shared" si="240"/>
        <v>0</v>
      </c>
    </row>
    <row r="815" spans="1:27" ht="16.5" customHeight="1">
      <c r="A815" s="11" t="s">
        <v>9</v>
      </c>
      <c r="B815" s="10" t="s">
        <v>1934</v>
      </c>
      <c r="C815" s="14">
        <f>SUBTOTAL(9,D815:P815)</f>
        <v>0</v>
      </c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5">
        <f>SUBTOTAL(9,R815:AA815)</f>
        <v>0</v>
      </c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6.5" customHeight="1">
      <c r="A816" s="11" t="s">
        <v>611</v>
      </c>
      <c r="B816" s="9" t="s">
        <v>2020</v>
      </c>
      <c r="C816" s="13">
        <f>SUM(C817:C830)</f>
        <v>0</v>
      </c>
      <c r="D816" s="13">
        <f aca="true" t="shared" si="241" ref="D816:AA816">SUM(D817:D830)</f>
        <v>0</v>
      </c>
      <c r="E816" s="13">
        <f t="shared" si="241"/>
        <v>0</v>
      </c>
      <c r="F816" s="13">
        <f t="shared" si="241"/>
        <v>0</v>
      </c>
      <c r="G816" s="13">
        <f t="shared" si="241"/>
        <v>0</v>
      </c>
      <c r="H816" s="13">
        <f t="shared" si="241"/>
        <v>0</v>
      </c>
      <c r="I816" s="13">
        <f t="shared" si="241"/>
        <v>0</v>
      </c>
      <c r="J816" s="13">
        <f t="shared" si="241"/>
        <v>0</v>
      </c>
      <c r="K816" s="13">
        <f t="shared" si="241"/>
        <v>0</v>
      </c>
      <c r="L816" s="13">
        <f t="shared" si="241"/>
        <v>0</v>
      </c>
      <c r="M816" s="13">
        <f t="shared" si="241"/>
        <v>0</v>
      </c>
      <c r="N816" s="13">
        <f t="shared" si="241"/>
        <v>0</v>
      </c>
      <c r="O816" s="13">
        <f t="shared" si="241"/>
        <v>0</v>
      </c>
      <c r="P816" s="13">
        <f t="shared" si="241"/>
        <v>0</v>
      </c>
      <c r="Q816" s="13">
        <f t="shared" si="241"/>
        <v>0</v>
      </c>
      <c r="R816" s="13">
        <f t="shared" si="241"/>
        <v>0</v>
      </c>
      <c r="S816" s="13">
        <f t="shared" si="241"/>
        <v>0</v>
      </c>
      <c r="T816" s="13">
        <f t="shared" si="241"/>
        <v>0</v>
      </c>
      <c r="U816" s="13">
        <f t="shared" si="241"/>
        <v>0</v>
      </c>
      <c r="V816" s="13">
        <f t="shared" si="241"/>
        <v>0</v>
      </c>
      <c r="W816" s="13">
        <f t="shared" si="241"/>
        <v>0</v>
      </c>
      <c r="X816" s="13">
        <f t="shared" si="241"/>
        <v>0</v>
      </c>
      <c r="Y816" s="13">
        <f t="shared" si="241"/>
        <v>0</v>
      </c>
      <c r="Z816" s="13">
        <f t="shared" si="241"/>
        <v>0</v>
      </c>
      <c r="AA816" s="13">
        <f t="shared" si="241"/>
        <v>0</v>
      </c>
    </row>
    <row r="817" spans="1:27" ht="16.5" customHeight="1">
      <c r="A817" s="11" t="s">
        <v>1718</v>
      </c>
      <c r="B817" s="10" t="s">
        <v>385</v>
      </c>
      <c r="C817" s="14">
        <f aca="true" t="shared" si="242" ref="C817:C830">SUBTOTAL(9,D817:P817)</f>
        <v>0</v>
      </c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5">
        <f aca="true" t="shared" si="243" ref="Q817:Q830">SUBTOTAL(9,R817:AA817)</f>
        <v>0</v>
      </c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6.5" customHeight="1">
      <c r="A818" s="11" t="s">
        <v>2312</v>
      </c>
      <c r="B818" s="10" t="s">
        <v>643</v>
      </c>
      <c r="C818" s="14">
        <f t="shared" si="242"/>
        <v>0</v>
      </c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5">
        <f t="shared" si="243"/>
        <v>0</v>
      </c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6.5" customHeight="1">
      <c r="A819" s="11" t="s">
        <v>488</v>
      </c>
      <c r="B819" s="10" t="s">
        <v>851</v>
      </c>
      <c r="C819" s="14">
        <f t="shared" si="242"/>
        <v>0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5">
        <f t="shared" si="243"/>
        <v>0</v>
      </c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6.5" customHeight="1">
      <c r="A820" s="11" t="s">
        <v>1115</v>
      </c>
      <c r="B820" s="10" t="s">
        <v>1043</v>
      </c>
      <c r="C820" s="14">
        <f t="shared" si="242"/>
        <v>0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5">
        <f t="shared" si="243"/>
        <v>0</v>
      </c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6.5" customHeight="1">
      <c r="A821" s="11" t="s">
        <v>1729</v>
      </c>
      <c r="B821" s="10" t="s">
        <v>1788</v>
      </c>
      <c r="C821" s="14">
        <f t="shared" si="242"/>
        <v>0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5">
        <f t="shared" si="243"/>
        <v>0</v>
      </c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6.5" customHeight="1">
      <c r="A822" s="11" t="s">
        <v>2322</v>
      </c>
      <c r="B822" s="10" t="s">
        <v>1927</v>
      </c>
      <c r="C822" s="14">
        <f t="shared" si="242"/>
        <v>0</v>
      </c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5">
        <f t="shared" si="243"/>
        <v>0</v>
      </c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6.5" customHeight="1">
      <c r="A823" s="11" t="s">
        <v>477</v>
      </c>
      <c r="B823" s="10" t="s">
        <v>1761</v>
      </c>
      <c r="C823" s="14">
        <f t="shared" si="242"/>
        <v>0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5">
        <f t="shared" si="243"/>
        <v>0</v>
      </c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6.5" customHeight="1">
      <c r="A824" s="11" t="s">
        <v>1114</v>
      </c>
      <c r="B824" s="10" t="s">
        <v>2398</v>
      </c>
      <c r="C824" s="14">
        <f t="shared" si="242"/>
        <v>0</v>
      </c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5">
        <f t="shared" si="243"/>
        <v>0</v>
      </c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6.5" customHeight="1">
      <c r="A825" s="11" t="s">
        <v>1728</v>
      </c>
      <c r="B825" s="10" t="s">
        <v>201</v>
      </c>
      <c r="C825" s="14">
        <f t="shared" si="242"/>
        <v>0</v>
      </c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5">
        <f t="shared" si="243"/>
        <v>0</v>
      </c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6.5" customHeight="1">
      <c r="A826" s="11" t="s">
        <v>321</v>
      </c>
      <c r="B826" s="10" t="s">
        <v>302</v>
      </c>
      <c r="C826" s="14">
        <f t="shared" si="242"/>
        <v>0</v>
      </c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5">
        <f t="shared" si="243"/>
        <v>0</v>
      </c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6.5" customHeight="1">
      <c r="A827" s="11" t="s">
        <v>2169</v>
      </c>
      <c r="B827" s="10" t="s">
        <v>1820</v>
      </c>
      <c r="C827" s="14">
        <f t="shared" si="242"/>
        <v>0</v>
      </c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5">
        <f t="shared" si="243"/>
        <v>0</v>
      </c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6.5" customHeight="1">
      <c r="A828" s="11" t="s">
        <v>954</v>
      </c>
      <c r="B828" s="10" t="s">
        <v>751</v>
      </c>
      <c r="C828" s="14">
        <f t="shared" si="242"/>
        <v>0</v>
      </c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5">
        <f t="shared" si="243"/>
        <v>0</v>
      </c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6.5" customHeight="1">
      <c r="A829" s="11" t="s">
        <v>962</v>
      </c>
      <c r="B829" s="10" t="s">
        <v>877</v>
      </c>
      <c r="C829" s="14">
        <f t="shared" si="242"/>
        <v>0</v>
      </c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5">
        <f t="shared" si="243"/>
        <v>0</v>
      </c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6.5" customHeight="1">
      <c r="A830" s="11" t="s">
        <v>961</v>
      </c>
      <c r="B830" s="10" t="s">
        <v>1581</v>
      </c>
      <c r="C830" s="14">
        <f t="shared" si="242"/>
        <v>0</v>
      </c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5">
        <f t="shared" si="243"/>
        <v>0</v>
      </c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6.5" customHeight="1">
      <c r="A831" s="11" t="s">
        <v>2</v>
      </c>
      <c r="B831" s="9" t="s">
        <v>505</v>
      </c>
      <c r="C831" s="13">
        <f>C832</f>
        <v>0</v>
      </c>
      <c r="D831" s="13">
        <f aca="true" t="shared" si="244" ref="D831:AA831">D832</f>
        <v>0</v>
      </c>
      <c r="E831" s="13">
        <f t="shared" si="244"/>
        <v>0</v>
      </c>
      <c r="F831" s="13">
        <f t="shared" si="244"/>
        <v>0</v>
      </c>
      <c r="G831" s="13">
        <f t="shared" si="244"/>
        <v>0</v>
      </c>
      <c r="H831" s="13">
        <f t="shared" si="244"/>
        <v>0</v>
      </c>
      <c r="I831" s="13">
        <f t="shared" si="244"/>
        <v>0</v>
      </c>
      <c r="J831" s="13">
        <f t="shared" si="244"/>
        <v>0</v>
      </c>
      <c r="K831" s="13">
        <f t="shared" si="244"/>
        <v>0</v>
      </c>
      <c r="L831" s="13">
        <f t="shared" si="244"/>
        <v>0</v>
      </c>
      <c r="M831" s="13">
        <f t="shared" si="244"/>
        <v>0</v>
      </c>
      <c r="N831" s="13">
        <f t="shared" si="244"/>
        <v>0</v>
      </c>
      <c r="O831" s="13">
        <f t="shared" si="244"/>
        <v>0</v>
      </c>
      <c r="P831" s="13">
        <f t="shared" si="244"/>
        <v>0</v>
      </c>
      <c r="Q831" s="13">
        <f t="shared" si="244"/>
        <v>0</v>
      </c>
      <c r="R831" s="13">
        <f t="shared" si="244"/>
        <v>0</v>
      </c>
      <c r="S831" s="13">
        <f t="shared" si="244"/>
        <v>0</v>
      </c>
      <c r="T831" s="13">
        <f t="shared" si="244"/>
        <v>0</v>
      </c>
      <c r="U831" s="13">
        <f t="shared" si="244"/>
        <v>0</v>
      </c>
      <c r="V831" s="13">
        <f t="shared" si="244"/>
        <v>0</v>
      </c>
      <c r="W831" s="13">
        <f t="shared" si="244"/>
        <v>0</v>
      </c>
      <c r="X831" s="13">
        <f t="shared" si="244"/>
        <v>0</v>
      </c>
      <c r="Y831" s="13">
        <f t="shared" si="244"/>
        <v>0</v>
      </c>
      <c r="Z831" s="13">
        <f t="shared" si="244"/>
        <v>0</v>
      </c>
      <c r="AA831" s="13">
        <f t="shared" si="244"/>
        <v>0</v>
      </c>
    </row>
    <row r="832" spans="1:27" ht="16.5" customHeight="1">
      <c r="A832" s="11" t="s">
        <v>145</v>
      </c>
      <c r="B832" s="10" t="s">
        <v>938</v>
      </c>
      <c r="C832" s="14">
        <f>SUBTOTAL(9,D832:P832)</f>
        <v>0</v>
      </c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5">
        <f>SUBTOTAL(9,R832:AA832)</f>
        <v>0</v>
      </c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6.5" customHeight="1">
      <c r="A833" s="11" t="s">
        <v>2215</v>
      </c>
      <c r="B833" s="9" t="s">
        <v>545</v>
      </c>
      <c r="C833" s="13">
        <f>C834+C845+C847+C850+C852+C854</f>
        <v>38</v>
      </c>
      <c r="D833" s="13">
        <f aca="true" t="shared" si="245" ref="D833:AA833">D834+D845+D847+D850+D852+D854</f>
        <v>19</v>
      </c>
      <c r="E833" s="13">
        <f t="shared" si="245"/>
        <v>6</v>
      </c>
      <c r="F833" s="13">
        <f t="shared" si="245"/>
        <v>0</v>
      </c>
      <c r="G833" s="13">
        <f t="shared" si="245"/>
        <v>0</v>
      </c>
      <c r="H833" s="13">
        <f t="shared" si="245"/>
        <v>0</v>
      </c>
      <c r="I833" s="13">
        <f t="shared" si="245"/>
        <v>0</v>
      </c>
      <c r="J833" s="13">
        <f t="shared" si="245"/>
        <v>0</v>
      </c>
      <c r="K833" s="13">
        <f t="shared" si="245"/>
        <v>0</v>
      </c>
      <c r="L833" s="13">
        <f t="shared" si="245"/>
        <v>13</v>
      </c>
      <c r="M833" s="13">
        <f t="shared" si="245"/>
        <v>0</v>
      </c>
      <c r="N833" s="13">
        <f t="shared" si="245"/>
        <v>0</v>
      </c>
      <c r="O833" s="13">
        <f t="shared" si="245"/>
        <v>0</v>
      </c>
      <c r="P833" s="13">
        <f t="shared" si="245"/>
        <v>0</v>
      </c>
      <c r="Q833" s="13">
        <f t="shared" si="245"/>
        <v>38</v>
      </c>
      <c r="R833" s="13">
        <f t="shared" si="245"/>
        <v>19</v>
      </c>
      <c r="S833" s="13">
        <f t="shared" si="245"/>
        <v>6</v>
      </c>
      <c r="T833" s="13">
        <f t="shared" si="245"/>
        <v>13</v>
      </c>
      <c r="U833" s="13">
        <f t="shared" si="245"/>
        <v>0</v>
      </c>
      <c r="V833" s="13">
        <f t="shared" si="245"/>
        <v>0</v>
      </c>
      <c r="W833" s="13">
        <f t="shared" si="245"/>
        <v>0</v>
      </c>
      <c r="X833" s="13">
        <f t="shared" si="245"/>
        <v>0</v>
      </c>
      <c r="Y833" s="13">
        <f t="shared" si="245"/>
        <v>0</v>
      </c>
      <c r="Z833" s="13">
        <f t="shared" si="245"/>
        <v>0</v>
      </c>
      <c r="AA833" s="13">
        <f t="shared" si="245"/>
        <v>0</v>
      </c>
    </row>
    <row r="834" spans="1:27" ht="16.5" customHeight="1">
      <c r="A834" s="11" t="s">
        <v>1426</v>
      </c>
      <c r="B834" s="9" t="s">
        <v>1095</v>
      </c>
      <c r="C834" s="13">
        <f>SUM(C835:C844)</f>
        <v>0</v>
      </c>
      <c r="D834" s="13">
        <f aca="true" t="shared" si="246" ref="D834:AA834">SUM(D835:D844)</f>
        <v>0</v>
      </c>
      <c r="E834" s="13">
        <f t="shared" si="246"/>
        <v>0</v>
      </c>
      <c r="F834" s="13">
        <f t="shared" si="246"/>
        <v>0</v>
      </c>
      <c r="G834" s="13">
        <f t="shared" si="246"/>
        <v>0</v>
      </c>
      <c r="H834" s="13">
        <f t="shared" si="246"/>
        <v>0</v>
      </c>
      <c r="I834" s="13">
        <f t="shared" si="246"/>
        <v>0</v>
      </c>
      <c r="J834" s="13">
        <f t="shared" si="246"/>
        <v>0</v>
      </c>
      <c r="K834" s="13">
        <f t="shared" si="246"/>
        <v>0</v>
      </c>
      <c r="L834" s="13">
        <f t="shared" si="246"/>
        <v>0</v>
      </c>
      <c r="M834" s="13">
        <f t="shared" si="246"/>
        <v>0</v>
      </c>
      <c r="N834" s="13">
        <f t="shared" si="246"/>
        <v>0</v>
      </c>
      <c r="O834" s="13">
        <f t="shared" si="246"/>
        <v>0</v>
      </c>
      <c r="P834" s="13">
        <f t="shared" si="246"/>
        <v>0</v>
      </c>
      <c r="Q834" s="13">
        <f t="shared" si="246"/>
        <v>0</v>
      </c>
      <c r="R834" s="13">
        <f t="shared" si="246"/>
        <v>0</v>
      </c>
      <c r="S834" s="13">
        <f t="shared" si="246"/>
        <v>0</v>
      </c>
      <c r="T834" s="13">
        <f t="shared" si="246"/>
        <v>0</v>
      </c>
      <c r="U834" s="13">
        <f t="shared" si="246"/>
        <v>0</v>
      </c>
      <c r="V834" s="13">
        <f t="shared" si="246"/>
        <v>0</v>
      </c>
      <c r="W834" s="13">
        <f t="shared" si="246"/>
        <v>0</v>
      </c>
      <c r="X834" s="13">
        <f t="shared" si="246"/>
        <v>0</v>
      </c>
      <c r="Y834" s="13">
        <f t="shared" si="246"/>
        <v>0</v>
      </c>
      <c r="Z834" s="13">
        <f t="shared" si="246"/>
        <v>0</v>
      </c>
      <c r="AA834" s="13">
        <f t="shared" si="246"/>
        <v>0</v>
      </c>
    </row>
    <row r="835" spans="1:27" ht="16.5" customHeight="1">
      <c r="A835" s="11" t="s">
        <v>1188</v>
      </c>
      <c r="B835" s="10" t="s">
        <v>385</v>
      </c>
      <c r="C835" s="14">
        <f aca="true" t="shared" si="247" ref="C835:C844">SUBTOTAL(9,D835:P835)</f>
        <v>0</v>
      </c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5">
        <f aca="true" t="shared" si="248" ref="Q835:Q844">SUBTOTAL(9,R835:AA835)</f>
        <v>0</v>
      </c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6.5" customHeight="1">
      <c r="A836" s="11" t="s">
        <v>564</v>
      </c>
      <c r="B836" s="10" t="s">
        <v>643</v>
      </c>
      <c r="C836" s="14">
        <f t="shared" si="247"/>
        <v>0</v>
      </c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5">
        <f t="shared" si="248"/>
        <v>0</v>
      </c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6.5" customHeight="1">
      <c r="A837" s="11" t="s">
        <v>2397</v>
      </c>
      <c r="B837" s="10" t="s">
        <v>851</v>
      </c>
      <c r="C837" s="14">
        <f t="shared" si="247"/>
        <v>0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5">
        <f t="shared" si="248"/>
        <v>0</v>
      </c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6.5" customHeight="1">
      <c r="A838" s="11" t="s">
        <v>1796</v>
      </c>
      <c r="B838" s="10" t="s">
        <v>925</v>
      </c>
      <c r="C838" s="14">
        <f t="shared" si="247"/>
        <v>0</v>
      </c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5">
        <f t="shared" si="248"/>
        <v>0</v>
      </c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6.5" customHeight="1">
      <c r="A839" s="11" t="s">
        <v>1201</v>
      </c>
      <c r="B839" s="10" t="s">
        <v>537</v>
      </c>
      <c r="C839" s="14">
        <f t="shared" si="247"/>
        <v>0</v>
      </c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5">
        <f t="shared" si="248"/>
        <v>0</v>
      </c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6.5" customHeight="1">
      <c r="A840" s="11" t="s">
        <v>577</v>
      </c>
      <c r="B840" s="10" t="s">
        <v>740</v>
      </c>
      <c r="C840" s="14">
        <f t="shared" si="247"/>
        <v>0</v>
      </c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5">
        <f t="shared" si="248"/>
        <v>0</v>
      </c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6.5" customHeight="1">
      <c r="A841" s="11" t="s">
        <v>2389</v>
      </c>
      <c r="B841" s="10" t="s">
        <v>246</v>
      </c>
      <c r="C841" s="14">
        <f t="shared" si="247"/>
        <v>0</v>
      </c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5">
        <f t="shared" si="248"/>
        <v>0</v>
      </c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6.5" customHeight="1">
      <c r="A842" s="11" t="s">
        <v>1200</v>
      </c>
      <c r="B842" s="10" t="s">
        <v>1832</v>
      </c>
      <c r="C842" s="14">
        <f t="shared" si="247"/>
        <v>0</v>
      </c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5">
        <f t="shared" si="248"/>
        <v>0</v>
      </c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6.5" customHeight="1">
      <c r="A843" s="11" t="s">
        <v>2241</v>
      </c>
      <c r="B843" s="10" t="s">
        <v>1892</v>
      </c>
      <c r="C843" s="14">
        <f t="shared" si="247"/>
        <v>0</v>
      </c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5">
        <f t="shared" si="248"/>
        <v>0</v>
      </c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6.5" customHeight="1">
      <c r="A844" s="11" t="s">
        <v>1655</v>
      </c>
      <c r="B844" s="10" t="s">
        <v>1694</v>
      </c>
      <c r="C844" s="14">
        <f t="shared" si="247"/>
        <v>0</v>
      </c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5">
        <f t="shared" si="248"/>
        <v>0</v>
      </c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6.5" customHeight="1">
      <c r="A845" s="11" t="s">
        <v>2012</v>
      </c>
      <c r="B845" s="9" t="s">
        <v>1558</v>
      </c>
      <c r="C845" s="13">
        <f>C846</f>
        <v>25</v>
      </c>
      <c r="D845" s="13">
        <f aca="true" t="shared" si="249" ref="D845:AA845">D846</f>
        <v>19</v>
      </c>
      <c r="E845" s="13">
        <f t="shared" si="249"/>
        <v>6</v>
      </c>
      <c r="F845" s="13">
        <f t="shared" si="249"/>
        <v>0</v>
      </c>
      <c r="G845" s="13">
        <f t="shared" si="249"/>
        <v>0</v>
      </c>
      <c r="H845" s="13">
        <f t="shared" si="249"/>
        <v>0</v>
      </c>
      <c r="I845" s="13">
        <f t="shared" si="249"/>
        <v>0</v>
      </c>
      <c r="J845" s="13">
        <f t="shared" si="249"/>
        <v>0</v>
      </c>
      <c r="K845" s="13">
        <f t="shared" si="249"/>
        <v>0</v>
      </c>
      <c r="L845" s="13">
        <f t="shared" si="249"/>
        <v>0</v>
      </c>
      <c r="M845" s="13">
        <f t="shared" si="249"/>
        <v>0</v>
      </c>
      <c r="N845" s="13">
        <f t="shared" si="249"/>
        <v>0</v>
      </c>
      <c r="O845" s="13">
        <f t="shared" si="249"/>
        <v>0</v>
      </c>
      <c r="P845" s="13">
        <f t="shared" si="249"/>
        <v>0</v>
      </c>
      <c r="Q845" s="13">
        <f t="shared" si="249"/>
        <v>25</v>
      </c>
      <c r="R845" s="13">
        <f t="shared" si="249"/>
        <v>19</v>
      </c>
      <c r="S845" s="13">
        <f t="shared" si="249"/>
        <v>6</v>
      </c>
      <c r="T845" s="13">
        <f t="shared" si="249"/>
        <v>0</v>
      </c>
      <c r="U845" s="13">
        <f t="shared" si="249"/>
        <v>0</v>
      </c>
      <c r="V845" s="13">
        <f t="shared" si="249"/>
        <v>0</v>
      </c>
      <c r="W845" s="13">
        <f t="shared" si="249"/>
        <v>0</v>
      </c>
      <c r="X845" s="13">
        <f t="shared" si="249"/>
        <v>0</v>
      </c>
      <c r="Y845" s="13">
        <f t="shared" si="249"/>
        <v>0</v>
      </c>
      <c r="Z845" s="13">
        <f t="shared" si="249"/>
        <v>0</v>
      </c>
      <c r="AA845" s="13">
        <f t="shared" si="249"/>
        <v>0</v>
      </c>
    </row>
    <row r="846" spans="1:27" ht="16.5" customHeight="1">
      <c r="A846" s="11" t="s">
        <v>526</v>
      </c>
      <c r="B846" s="10" t="s">
        <v>880</v>
      </c>
      <c r="C846" s="14">
        <f>SUBTOTAL(9,D846:P846)</f>
        <v>25</v>
      </c>
      <c r="D846" s="2">
        <v>19</v>
      </c>
      <c r="E846" s="2">
        <v>6</v>
      </c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5">
        <f>SUBTOTAL(9,R846:AA846)</f>
        <v>25</v>
      </c>
      <c r="R846" s="2">
        <v>19</v>
      </c>
      <c r="S846" s="2">
        <v>6</v>
      </c>
      <c r="T846" s="2"/>
      <c r="U846" s="2"/>
      <c r="V846" s="2"/>
      <c r="W846" s="2"/>
      <c r="X846" s="2"/>
      <c r="Y846" s="2"/>
      <c r="Z846" s="2"/>
      <c r="AA846" s="2"/>
    </row>
    <row r="847" spans="1:27" ht="16.5" customHeight="1">
      <c r="A847" s="11" t="s">
        <v>183</v>
      </c>
      <c r="B847" s="9" t="s">
        <v>320</v>
      </c>
      <c r="C847" s="13">
        <f>SUM(C848:C849)</f>
        <v>0</v>
      </c>
      <c r="D847" s="13">
        <f aca="true" t="shared" si="250" ref="D847:AA847">SUM(D848:D849)</f>
        <v>0</v>
      </c>
      <c r="E847" s="13">
        <f t="shared" si="250"/>
        <v>0</v>
      </c>
      <c r="F847" s="13">
        <f t="shared" si="250"/>
        <v>0</v>
      </c>
      <c r="G847" s="13">
        <f t="shared" si="250"/>
        <v>0</v>
      </c>
      <c r="H847" s="13">
        <f t="shared" si="250"/>
        <v>0</v>
      </c>
      <c r="I847" s="13">
        <f t="shared" si="250"/>
        <v>0</v>
      </c>
      <c r="J847" s="13">
        <f t="shared" si="250"/>
        <v>0</v>
      </c>
      <c r="K847" s="13">
        <f t="shared" si="250"/>
        <v>0</v>
      </c>
      <c r="L847" s="13">
        <f t="shared" si="250"/>
        <v>0</v>
      </c>
      <c r="M847" s="13">
        <f t="shared" si="250"/>
        <v>0</v>
      </c>
      <c r="N847" s="13">
        <f t="shared" si="250"/>
        <v>0</v>
      </c>
      <c r="O847" s="13">
        <f t="shared" si="250"/>
        <v>0</v>
      </c>
      <c r="P847" s="13">
        <f t="shared" si="250"/>
        <v>0</v>
      </c>
      <c r="Q847" s="13">
        <f t="shared" si="250"/>
        <v>0</v>
      </c>
      <c r="R847" s="13">
        <f t="shared" si="250"/>
        <v>0</v>
      </c>
      <c r="S847" s="13">
        <f t="shared" si="250"/>
        <v>0</v>
      </c>
      <c r="T847" s="13">
        <f t="shared" si="250"/>
        <v>0</v>
      </c>
      <c r="U847" s="13">
        <f t="shared" si="250"/>
        <v>0</v>
      </c>
      <c r="V847" s="13">
        <f t="shared" si="250"/>
        <v>0</v>
      </c>
      <c r="W847" s="13">
        <f t="shared" si="250"/>
        <v>0</v>
      </c>
      <c r="X847" s="13">
        <f t="shared" si="250"/>
        <v>0</v>
      </c>
      <c r="Y847" s="13">
        <f t="shared" si="250"/>
        <v>0</v>
      </c>
      <c r="Z847" s="13">
        <f t="shared" si="250"/>
        <v>0</v>
      </c>
      <c r="AA847" s="13">
        <f t="shared" si="250"/>
        <v>0</v>
      </c>
    </row>
    <row r="848" spans="1:27" ht="16.5" customHeight="1">
      <c r="A848" s="11" t="s">
        <v>1273</v>
      </c>
      <c r="B848" s="10" t="s">
        <v>2026</v>
      </c>
      <c r="C848" s="14">
        <f>SUBTOTAL(9,D848:P848)</f>
        <v>0</v>
      </c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5">
        <f>SUBTOTAL(9,R848:AA848)</f>
        <v>0</v>
      </c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6.5" customHeight="1">
      <c r="A849" s="11" t="s">
        <v>2006</v>
      </c>
      <c r="B849" s="10" t="s">
        <v>1842</v>
      </c>
      <c r="C849" s="14">
        <f>SUBTOTAL(9,D849:P849)</f>
        <v>0</v>
      </c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5">
        <f>SUBTOTAL(9,R849:AA849)</f>
        <v>0</v>
      </c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6.5" customHeight="1">
      <c r="A850" s="11" t="s">
        <v>1417</v>
      </c>
      <c r="B850" s="9" t="s">
        <v>1919</v>
      </c>
      <c r="C850" s="13">
        <f>C851</f>
        <v>0</v>
      </c>
      <c r="D850" s="13">
        <f aca="true" t="shared" si="251" ref="D850:AA850">D851</f>
        <v>0</v>
      </c>
      <c r="E850" s="13">
        <f t="shared" si="251"/>
        <v>0</v>
      </c>
      <c r="F850" s="13">
        <f t="shared" si="251"/>
        <v>0</v>
      </c>
      <c r="G850" s="13">
        <f t="shared" si="251"/>
        <v>0</v>
      </c>
      <c r="H850" s="13">
        <f t="shared" si="251"/>
        <v>0</v>
      </c>
      <c r="I850" s="13">
        <f t="shared" si="251"/>
        <v>0</v>
      </c>
      <c r="J850" s="13">
        <f t="shared" si="251"/>
        <v>0</v>
      </c>
      <c r="K850" s="13">
        <f t="shared" si="251"/>
        <v>0</v>
      </c>
      <c r="L850" s="13">
        <f t="shared" si="251"/>
        <v>0</v>
      </c>
      <c r="M850" s="13">
        <f t="shared" si="251"/>
        <v>0</v>
      </c>
      <c r="N850" s="13">
        <f t="shared" si="251"/>
        <v>0</v>
      </c>
      <c r="O850" s="13">
        <f t="shared" si="251"/>
        <v>0</v>
      </c>
      <c r="P850" s="13">
        <f t="shared" si="251"/>
        <v>0</v>
      </c>
      <c r="Q850" s="13">
        <f t="shared" si="251"/>
        <v>0</v>
      </c>
      <c r="R850" s="13">
        <f t="shared" si="251"/>
        <v>0</v>
      </c>
      <c r="S850" s="13">
        <f t="shared" si="251"/>
        <v>0</v>
      </c>
      <c r="T850" s="13">
        <f t="shared" si="251"/>
        <v>0</v>
      </c>
      <c r="U850" s="13">
        <f t="shared" si="251"/>
        <v>0</v>
      </c>
      <c r="V850" s="13">
        <f t="shared" si="251"/>
        <v>0</v>
      </c>
      <c r="W850" s="13">
        <f t="shared" si="251"/>
        <v>0</v>
      </c>
      <c r="X850" s="13">
        <f t="shared" si="251"/>
        <v>0</v>
      </c>
      <c r="Y850" s="13">
        <f t="shared" si="251"/>
        <v>0</v>
      </c>
      <c r="Z850" s="13">
        <f t="shared" si="251"/>
        <v>0</v>
      </c>
      <c r="AA850" s="13">
        <f t="shared" si="251"/>
        <v>0</v>
      </c>
    </row>
    <row r="851" spans="1:27" ht="16.5" customHeight="1">
      <c r="A851" s="11" t="s">
        <v>1354</v>
      </c>
      <c r="B851" s="10" t="s">
        <v>1516</v>
      </c>
      <c r="C851" s="14">
        <f>SUBTOTAL(9,D851:P851)</f>
        <v>0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5">
        <f>SUBTOTAL(9,R851:AA851)</f>
        <v>0</v>
      </c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6.5" customHeight="1">
      <c r="A852" s="11" t="s">
        <v>2005</v>
      </c>
      <c r="B852" s="9" t="s">
        <v>1334</v>
      </c>
      <c r="C852" s="13">
        <f>C853</f>
        <v>0</v>
      </c>
      <c r="D852" s="13">
        <f aca="true" t="shared" si="252" ref="D852:AA852">D853</f>
        <v>0</v>
      </c>
      <c r="E852" s="13">
        <f t="shared" si="252"/>
        <v>0</v>
      </c>
      <c r="F852" s="13">
        <f t="shared" si="252"/>
        <v>0</v>
      </c>
      <c r="G852" s="13">
        <f t="shared" si="252"/>
        <v>0</v>
      </c>
      <c r="H852" s="13">
        <f t="shared" si="252"/>
        <v>0</v>
      </c>
      <c r="I852" s="13">
        <f t="shared" si="252"/>
        <v>0</v>
      </c>
      <c r="J852" s="13">
        <f t="shared" si="252"/>
        <v>0</v>
      </c>
      <c r="K852" s="13">
        <f t="shared" si="252"/>
        <v>0</v>
      </c>
      <c r="L852" s="13">
        <f t="shared" si="252"/>
        <v>0</v>
      </c>
      <c r="M852" s="13">
        <f t="shared" si="252"/>
        <v>0</v>
      </c>
      <c r="N852" s="13">
        <f t="shared" si="252"/>
        <v>0</v>
      </c>
      <c r="O852" s="13">
        <f t="shared" si="252"/>
        <v>0</v>
      </c>
      <c r="P852" s="13">
        <f t="shared" si="252"/>
        <v>0</v>
      </c>
      <c r="Q852" s="13">
        <f t="shared" si="252"/>
        <v>0</v>
      </c>
      <c r="R852" s="13">
        <f t="shared" si="252"/>
        <v>0</v>
      </c>
      <c r="S852" s="13">
        <f t="shared" si="252"/>
        <v>0</v>
      </c>
      <c r="T852" s="13">
        <f t="shared" si="252"/>
        <v>0</v>
      </c>
      <c r="U852" s="13">
        <f t="shared" si="252"/>
        <v>0</v>
      </c>
      <c r="V852" s="13">
        <f t="shared" si="252"/>
        <v>0</v>
      </c>
      <c r="W852" s="13">
        <f t="shared" si="252"/>
        <v>0</v>
      </c>
      <c r="X852" s="13">
        <f t="shared" si="252"/>
        <v>0</v>
      </c>
      <c r="Y852" s="13">
        <f t="shared" si="252"/>
        <v>0</v>
      </c>
      <c r="Z852" s="13">
        <f t="shared" si="252"/>
        <v>0</v>
      </c>
      <c r="AA852" s="13">
        <f t="shared" si="252"/>
        <v>0</v>
      </c>
    </row>
    <row r="853" spans="1:27" ht="16.5" customHeight="1">
      <c r="A853" s="11" t="s">
        <v>1916</v>
      </c>
      <c r="B853" s="10" t="s">
        <v>1123</v>
      </c>
      <c r="C853" s="14">
        <f>SUBTOTAL(9,D853:P853)</f>
        <v>0</v>
      </c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5">
        <f>SUBTOTAL(9,R853:AA853)</f>
        <v>0</v>
      </c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6.5" customHeight="1">
      <c r="A854" s="11" t="s">
        <v>655</v>
      </c>
      <c r="B854" s="9" t="s">
        <v>536</v>
      </c>
      <c r="C854" s="13">
        <f>C855</f>
        <v>13</v>
      </c>
      <c r="D854" s="13">
        <f aca="true" t="shared" si="253" ref="D854:AA854">D855</f>
        <v>0</v>
      </c>
      <c r="E854" s="13">
        <f t="shared" si="253"/>
        <v>0</v>
      </c>
      <c r="F854" s="13">
        <f t="shared" si="253"/>
        <v>0</v>
      </c>
      <c r="G854" s="13">
        <f t="shared" si="253"/>
        <v>0</v>
      </c>
      <c r="H854" s="13">
        <f t="shared" si="253"/>
        <v>0</v>
      </c>
      <c r="I854" s="13">
        <f t="shared" si="253"/>
        <v>0</v>
      </c>
      <c r="J854" s="13">
        <f t="shared" si="253"/>
        <v>0</v>
      </c>
      <c r="K854" s="13">
        <f t="shared" si="253"/>
        <v>0</v>
      </c>
      <c r="L854" s="13">
        <f t="shared" si="253"/>
        <v>13</v>
      </c>
      <c r="M854" s="13">
        <f t="shared" si="253"/>
        <v>0</v>
      </c>
      <c r="N854" s="13">
        <f t="shared" si="253"/>
        <v>0</v>
      </c>
      <c r="O854" s="13">
        <f t="shared" si="253"/>
        <v>0</v>
      </c>
      <c r="P854" s="13">
        <f t="shared" si="253"/>
        <v>0</v>
      </c>
      <c r="Q854" s="13">
        <f t="shared" si="253"/>
        <v>13</v>
      </c>
      <c r="R854" s="13">
        <f t="shared" si="253"/>
        <v>0</v>
      </c>
      <c r="S854" s="13">
        <f t="shared" si="253"/>
        <v>0</v>
      </c>
      <c r="T854" s="13">
        <f t="shared" si="253"/>
        <v>13</v>
      </c>
      <c r="U854" s="13">
        <f t="shared" si="253"/>
        <v>0</v>
      </c>
      <c r="V854" s="13">
        <f t="shared" si="253"/>
        <v>0</v>
      </c>
      <c r="W854" s="13">
        <f t="shared" si="253"/>
        <v>0</v>
      </c>
      <c r="X854" s="13">
        <f t="shared" si="253"/>
        <v>0</v>
      </c>
      <c r="Y854" s="13">
        <f t="shared" si="253"/>
        <v>0</v>
      </c>
      <c r="Z854" s="13">
        <f t="shared" si="253"/>
        <v>0</v>
      </c>
      <c r="AA854" s="13">
        <f t="shared" si="253"/>
        <v>0</v>
      </c>
    </row>
    <row r="855" spans="1:27" ht="16.5" customHeight="1">
      <c r="A855" s="11" t="s">
        <v>38</v>
      </c>
      <c r="B855" s="10" t="s">
        <v>1042</v>
      </c>
      <c r="C855" s="14">
        <f>SUBTOTAL(9,D855:P855)</f>
        <v>13</v>
      </c>
      <c r="D855" s="2"/>
      <c r="E855" s="2"/>
      <c r="F855" s="2"/>
      <c r="G855" s="2"/>
      <c r="H855" s="2"/>
      <c r="I855" s="2"/>
      <c r="J855" s="2"/>
      <c r="K855" s="2"/>
      <c r="L855" s="2">
        <v>13</v>
      </c>
      <c r="M855" s="2"/>
      <c r="N855" s="2"/>
      <c r="O855" s="2"/>
      <c r="P855" s="2"/>
      <c r="Q855" s="15">
        <f>SUBTOTAL(9,R855:AA855)</f>
        <v>13</v>
      </c>
      <c r="R855" s="2"/>
      <c r="S855" s="2"/>
      <c r="T855" s="2">
        <v>13</v>
      </c>
      <c r="U855" s="2"/>
      <c r="V855" s="2"/>
      <c r="W855" s="2"/>
      <c r="X855" s="2"/>
      <c r="Y855" s="2"/>
      <c r="Z855" s="2"/>
      <c r="AA855" s="2"/>
    </row>
    <row r="856" spans="1:27" ht="16.5" customHeight="1">
      <c r="A856" s="11" t="s">
        <v>362</v>
      </c>
      <c r="B856" s="9" t="s">
        <v>2311</v>
      </c>
      <c r="C856" s="13">
        <f>C857+C882+C907+C933+C944+C955+C961+C968+C975+C978</f>
        <v>622</v>
      </c>
      <c r="D856" s="13">
        <f aca="true" t="shared" si="254" ref="D856:AA856">D857+D882+D907+D933+D944+D955+D961+D968+D975+D978</f>
        <v>80</v>
      </c>
      <c r="E856" s="13">
        <f t="shared" si="254"/>
        <v>171</v>
      </c>
      <c r="F856" s="13">
        <f t="shared" si="254"/>
        <v>0</v>
      </c>
      <c r="G856" s="13">
        <f t="shared" si="254"/>
        <v>0</v>
      </c>
      <c r="H856" s="13">
        <f t="shared" si="254"/>
        <v>0</v>
      </c>
      <c r="I856" s="13">
        <f t="shared" si="254"/>
        <v>0</v>
      </c>
      <c r="J856" s="13">
        <f t="shared" si="254"/>
        <v>0</v>
      </c>
      <c r="K856" s="13">
        <f t="shared" si="254"/>
        <v>0</v>
      </c>
      <c r="L856" s="13">
        <f t="shared" si="254"/>
        <v>371</v>
      </c>
      <c r="M856" s="13">
        <f t="shared" si="254"/>
        <v>0</v>
      </c>
      <c r="N856" s="13">
        <f t="shared" si="254"/>
        <v>0</v>
      </c>
      <c r="O856" s="13">
        <f t="shared" si="254"/>
        <v>0</v>
      </c>
      <c r="P856" s="13">
        <f t="shared" si="254"/>
        <v>0</v>
      </c>
      <c r="Q856" s="13">
        <f t="shared" si="254"/>
        <v>622</v>
      </c>
      <c r="R856" s="13">
        <f t="shared" si="254"/>
        <v>80</v>
      </c>
      <c r="S856" s="13">
        <f t="shared" si="254"/>
        <v>171</v>
      </c>
      <c r="T856" s="13">
        <f t="shared" si="254"/>
        <v>371</v>
      </c>
      <c r="U856" s="13">
        <f t="shared" si="254"/>
        <v>0</v>
      </c>
      <c r="V856" s="13">
        <f t="shared" si="254"/>
        <v>0</v>
      </c>
      <c r="W856" s="13">
        <f t="shared" si="254"/>
        <v>0</v>
      </c>
      <c r="X856" s="13">
        <f t="shared" si="254"/>
        <v>0</v>
      </c>
      <c r="Y856" s="13">
        <f t="shared" si="254"/>
        <v>0</v>
      </c>
      <c r="Z856" s="13">
        <f t="shared" si="254"/>
        <v>0</v>
      </c>
      <c r="AA856" s="13">
        <f t="shared" si="254"/>
        <v>0</v>
      </c>
    </row>
    <row r="857" spans="1:27" ht="16.5" customHeight="1">
      <c r="A857" s="11" t="s">
        <v>1602</v>
      </c>
      <c r="B857" s="9" t="s">
        <v>2331</v>
      </c>
      <c r="C857" s="13">
        <f>SUM(C858:C881)</f>
        <v>99</v>
      </c>
      <c r="D857" s="13">
        <f aca="true" t="shared" si="255" ref="D857:AA857">SUM(D858:D881)</f>
        <v>80</v>
      </c>
      <c r="E857" s="13">
        <f t="shared" si="255"/>
        <v>19</v>
      </c>
      <c r="F857" s="13">
        <f t="shared" si="255"/>
        <v>0</v>
      </c>
      <c r="G857" s="13">
        <f t="shared" si="255"/>
        <v>0</v>
      </c>
      <c r="H857" s="13">
        <f t="shared" si="255"/>
        <v>0</v>
      </c>
      <c r="I857" s="13">
        <f t="shared" si="255"/>
        <v>0</v>
      </c>
      <c r="J857" s="13">
        <f t="shared" si="255"/>
        <v>0</v>
      </c>
      <c r="K857" s="13">
        <f t="shared" si="255"/>
        <v>0</v>
      </c>
      <c r="L857" s="13">
        <f t="shared" si="255"/>
        <v>0</v>
      </c>
      <c r="M857" s="13">
        <f t="shared" si="255"/>
        <v>0</v>
      </c>
      <c r="N857" s="13">
        <f t="shared" si="255"/>
        <v>0</v>
      </c>
      <c r="O857" s="13">
        <f t="shared" si="255"/>
        <v>0</v>
      </c>
      <c r="P857" s="13">
        <f t="shared" si="255"/>
        <v>0</v>
      </c>
      <c r="Q857" s="13">
        <f t="shared" si="255"/>
        <v>99</v>
      </c>
      <c r="R857" s="13">
        <f t="shared" si="255"/>
        <v>80</v>
      </c>
      <c r="S857" s="13">
        <f t="shared" si="255"/>
        <v>19</v>
      </c>
      <c r="T857" s="13">
        <f t="shared" si="255"/>
        <v>0</v>
      </c>
      <c r="U857" s="13">
        <f t="shared" si="255"/>
        <v>0</v>
      </c>
      <c r="V857" s="13">
        <f t="shared" si="255"/>
        <v>0</v>
      </c>
      <c r="W857" s="13">
        <f t="shared" si="255"/>
        <v>0</v>
      </c>
      <c r="X857" s="13">
        <f t="shared" si="255"/>
        <v>0</v>
      </c>
      <c r="Y857" s="13">
        <f t="shared" si="255"/>
        <v>0</v>
      </c>
      <c r="Z857" s="13">
        <f t="shared" si="255"/>
        <v>0</v>
      </c>
      <c r="AA857" s="13">
        <f t="shared" si="255"/>
        <v>0</v>
      </c>
    </row>
    <row r="858" spans="1:27" ht="16.5" customHeight="1">
      <c r="A858" s="11" t="s">
        <v>1086</v>
      </c>
      <c r="B858" s="10" t="s">
        <v>385</v>
      </c>
      <c r="C858" s="14">
        <f aca="true" t="shared" si="256" ref="C858:C881">SUBTOTAL(9,D858:P858)</f>
        <v>0</v>
      </c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5">
        <f aca="true" t="shared" si="257" ref="Q858:Q881">SUBTOTAL(9,R858:AA858)</f>
        <v>0</v>
      </c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6.5" customHeight="1">
      <c r="A859" s="11" t="s">
        <v>441</v>
      </c>
      <c r="B859" s="10" t="s">
        <v>643</v>
      </c>
      <c r="C859" s="14">
        <f t="shared" si="256"/>
        <v>0</v>
      </c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5">
        <f t="shared" si="257"/>
        <v>0</v>
      </c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6.5" customHeight="1">
      <c r="A860" s="11" t="s">
        <v>2274</v>
      </c>
      <c r="B860" s="10" t="s">
        <v>851</v>
      </c>
      <c r="C860" s="14">
        <f t="shared" si="256"/>
        <v>0</v>
      </c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5">
        <f t="shared" si="257"/>
        <v>0</v>
      </c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6.5" customHeight="1">
      <c r="A861" s="11" t="s">
        <v>1693</v>
      </c>
      <c r="B861" s="10" t="s">
        <v>877</v>
      </c>
      <c r="C861" s="14">
        <f t="shared" si="256"/>
        <v>99</v>
      </c>
      <c r="D861" s="2">
        <v>80</v>
      </c>
      <c r="E861" s="2">
        <v>19</v>
      </c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5">
        <f t="shared" si="257"/>
        <v>99</v>
      </c>
      <c r="R861" s="2">
        <v>80</v>
      </c>
      <c r="S861" s="2">
        <v>19</v>
      </c>
      <c r="T861" s="2"/>
      <c r="U861" s="2"/>
      <c r="V861" s="2"/>
      <c r="W861" s="2"/>
      <c r="X861" s="2"/>
      <c r="Y861" s="2"/>
      <c r="Z861" s="2"/>
      <c r="AA861" s="2"/>
    </row>
    <row r="862" spans="1:27" ht="16.5" customHeight="1">
      <c r="A862" s="11" t="s">
        <v>1075</v>
      </c>
      <c r="B862" s="10" t="s">
        <v>414</v>
      </c>
      <c r="C862" s="14">
        <f t="shared" si="256"/>
        <v>0</v>
      </c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5">
        <f t="shared" si="257"/>
        <v>0</v>
      </c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6.5" customHeight="1">
      <c r="A863" s="11" t="s">
        <v>431</v>
      </c>
      <c r="B863" s="10" t="s">
        <v>476</v>
      </c>
      <c r="C863" s="14">
        <f t="shared" si="256"/>
        <v>0</v>
      </c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5">
        <f t="shared" si="257"/>
        <v>0</v>
      </c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6.5" customHeight="1">
      <c r="A864" s="11" t="s">
        <v>1692</v>
      </c>
      <c r="B864" s="10" t="s">
        <v>1113</v>
      </c>
      <c r="C864" s="14">
        <f t="shared" si="256"/>
        <v>0</v>
      </c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5">
        <f t="shared" si="257"/>
        <v>0</v>
      </c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6.5" customHeight="1">
      <c r="A865" s="11" t="s">
        <v>1074</v>
      </c>
      <c r="B865" s="10" t="s">
        <v>245</v>
      </c>
      <c r="C865" s="14">
        <f t="shared" si="256"/>
        <v>0</v>
      </c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15">
        <f t="shared" si="257"/>
        <v>0</v>
      </c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6.5" customHeight="1">
      <c r="A866" s="11" t="s">
        <v>2130</v>
      </c>
      <c r="B866" s="10" t="s">
        <v>1866</v>
      </c>
      <c r="C866" s="14">
        <f t="shared" si="256"/>
        <v>0</v>
      </c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15">
        <f t="shared" si="257"/>
        <v>0</v>
      </c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6.5" customHeight="1">
      <c r="A867" s="11" t="s">
        <v>278</v>
      </c>
      <c r="B867" s="10" t="s">
        <v>837</v>
      </c>
      <c r="C867" s="14">
        <f t="shared" si="256"/>
        <v>0</v>
      </c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15">
        <f t="shared" si="257"/>
        <v>0</v>
      </c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6.5" customHeight="1">
      <c r="A868" s="11" t="s">
        <v>917</v>
      </c>
      <c r="B868" s="10" t="s">
        <v>732</v>
      </c>
      <c r="C868" s="14">
        <f t="shared" si="256"/>
        <v>0</v>
      </c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15">
        <f t="shared" si="257"/>
        <v>0</v>
      </c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6.5" customHeight="1">
      <c r="A869" s="11" t="s">
        <v>2120</v>
      </c>
      <c r="B869" s="10" t="s">
        <v>1915</v>
      </c>
      <c r="C869" s="14">
        <f t="shared" si="256"/>
        <v>0</v>
      </c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15">
        <f t="shared" si="257"/>
        <v>0</v>
      </c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6.5" customHeight="1">
      <c r="A870" s="11" t="s">
        <v>291</v>
      </c>
      <c r="B870" s="10" t="s">
        <v>1647</v>
      </c>
      <c r="C870" s="14">
        <f t="shared" si="256"/>
        <v>0</v>
      </c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15">
        <f t="shared" si="257"/>
        <v>0</v>
      </c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6.5" customHeight="1">
      <c r="A871" s="11" t="s">
        <v>151</v>
      </c>
      <c r="B871" s="10" t="s">
        <v>862</v>
      </c>
      <c r="C871" s="14">
        <f t="shared" si="256"/>
        <v>0</v>
      </c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15">
        <f t="shared" si="257"/>
        <v>0</v>
      </c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6.5" customHeight="1">
      <c r="A872" s="11" t="s">
        <v>1964</v>
      </c>
      <c r="B872" s="10" t="s">
        <v>622</v>
      </c>
      <c r="C872" s="14">
        <f t="shared" si="256"/>
        <v>0</v>
      </c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15">
        <f t="shared" si="257"/>
        <v>0</v>
      </c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6.5" customHeight="1">
      <c r="A873" s="11" t="s">
        <v>1387</v>
      </c>
      <c r="B873" s="10" t="s">
        <v>1425</v>
      </c>
      <c r="C873" s="14">
        <f t="shared" si="256"/>
        <v>0</v>
      </c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15">
        <f t="shared" si="257"/>
        <v>0</v>
      </c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6.5" customHeight="1">
      <c r="A874" s="11" t="s">
        <v>144</v>
      </c>
      <c r="B874" s="10" t="s">
        <v>102</v>
      </c>
      <c r="C874" s="14">
        <f t="shared" si="256"/>
        <v>0</v>
      </c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15">
        <f t="shared" si="257"/>
        <v>0</v>
      </c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6.5" customHeight="1">
      <c r="A875" s="11" t="s">
        <v>1973</v>
      </c>
      <c r="B875" s="10" t="s">
        <v>1993</v>
      </c>
      <c r="C875" s="14">
        <f t="shared" si="256"/>
        <v>0</v>
      </c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15">
        <f t="shared" si="257"/>
        <v>0</v>
      </c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6.5" customHeight="1">
      <c r="A876" s="11" t="s">
        <v>1396</v>
      </c>
      <c r="B876" s="10" t="s">
        <v>2158</v>
      </c>
      <c r="C876" s="14">
        <f t="shared" si="256"/>
        <v>0</v>
      </c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15">
        <f t="shared" si="257"/>
        <v>0</v>
      </c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6.5" customHeight="1">
      <c r="A877" s="11" t="s">
        <v>1238</v>
      </c>
      <c r="B877" s="10" t="s">
        <v>960</v>
      </c>
      <c r="C877" s="14">
        <f t="shared" si="256"/>
        <v>0</v>
      </c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15">
        <f t="shared" si="257"/>
        <v>0</v>
      </c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6.5" customHeight="1">
      <c r="A878" s="11" t="s">
        <v>1073</v>
      </c>
      <c r="B878" s="10" t="s">
        <v>1760</v>
      </c>
      <c r="C878" s="14">
        <f t="shared" si="256"/>
        <v>0</v>
      </c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15">
        <f t="shared" si="257"/>
        <v>0</v>
      </c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6.5" customHeight="1">
      <c r="A879" s="11" t="s">
        <v>2273</v>
      </c>
      <c r="B879" s="10" t="s">
        <v>1831</v>
      </c>
      <c r="C879" s="14">
        <f t="shared" si="256"/>
        <v>0</v>
      </c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15">
        <f t="shared" si="257"/>
        <v>0</v>
      </c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6.5" customHeight="1">
      <c r="A880" s="11" t="s">
        <v>290</v>
      </c>
      <c r="B880" s="10" t="s">
        <v>784</v>
      </c>
      <c r="C880" s="14">
        <f t="shared" si="256"/>
        <v>0</v>
      </c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15">
        <f t="shared" si="257"/>
        <v>0</v>
      </c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6.5" customHeight="1">
      <c r="A881" s="11" t="s">
        <v>1531</v>
      </c>
      <c r="B881" s="10" t="s">
        <v>1072</v>
      </c>
      <c r="C881" s="14">
        <f t="shared" si="256"/>
        <v>0</v>
      </c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15">
        <f t="shared" si="257"/>
        <v>0</v>
      </c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6.5" customHeight="1">
      <c r="A882" s="11" t="s">
        <v>2204</v>
      </c>
      <c r="B882" s="9" t="s">
        <v>1106</v>
      </c>
      <c r="C882" s="13">
        <f>SUM(C883:C906)</f>
        <v>0</v>
      </c>
      <c r="D882" s="13">
        <f aca="true" t="shared" si="258" ref="D882:AA882">SUM(D883:D906)</f>
        <v>0</v>
      </c>
      <c r="E882" s="13">
        <f t="shared" si="258"/>
        <v>0</v>
      </c>
      <c r="F882" s="13">
        <f t="shared" si="258"/>
        <v>0</v>
      </c>
      <c r="G882" s="13">
        <f t="shared" si="258"/>
        <v>0</v>
      </c>
      <c r="H882" s="13">
        <f t="shared" si="258"/>
        <v>0</v>
      </c>
      <c r="I882" s="13">
        <f t="shared" si="258"/>
        <v>0</v>
      </c>
      <c r="J882" s="13">
        <f t="shared" si="258"/>
        <v>0</v>
      </c>
      <c r="K882" s="13">
        <f t="shared" si="258"/>
        <v>0</v>
      </c>
      <c r="L882" s="13">
        <f t="shared" si="258"/>
        <v>0</v>
      </c>
      <c r="M882" s="13">
        <f t="shared" si="258"/>
        <v>0</v>
      </c>
      <c r="N882" s="13">
        <f t="shared" si="258"/>
        <v>0</v>
      </c>
      <c r="O882" s="13">
        <f t="shared" si="258"/>
        <v>0</v>
      </c>
      <c r="P882" s="13">
        <f t="shared" si="258"/>
        <v>0</v>
      </c>
      <c r="Q882" s="13">
        <f t="shared" si="258"/>
        <v>0</v>
      </c>
      <c r="R882" s="13">
        <f t="shared" si="258"/>
        <v>0</v>
      </c>
      <c r="S882" s="13">
        <f t="shared" si="258"/>
        <v>0</v>
      </c>
      <c r="T882" s="13">
        <f t="shared" si="258"/>
        <v>0</v>
      </c>
      <c r="U882" s="13">
        <f t="shared" si="258"/>
        <v>0</v>
      </c>
      <c r="V882" s="13">
        <f t="shared" si="258"/>
        <v>0</v>
      </c>
      <c r="W882" s="13">
        <f t="shared" si="258"/>
        <v>0</v>
      </c>
      <c r="X882" s="13">
        <f t="shared" si="258"/>
        <v>0</v>
      </c>
      <c r="Y882" s="13">
        <f t="shared" si="258"/>
        <v>0</v>
      </c>
      <c r="Z882" s="13">
        <f t="shared" si="258"/>
        <v>0</v>
      </c>
      <c r="AA882" s="13">
        <f t="shared" si="258"/>
        <v>0</v>
      </c>
    </row>
    <row r="883" spans="1:27" ht="16.5" customHeight="1">
      <c r="A883" s="11" t="s">
        <v>487</v>
      </c>
      <c r="B883" s="10" t="s">
        <v>385</v>
      </c>
      <c r="C883" s="14">
        <f aca="true" t="shared" si="259" ref="C883:C906">SUBTOTAL(9,D883:P883)</f>
        <v>0</v>
      </c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15">
        <f aca="true" t="shared" si="260" ref="Q883:Q906">SUBTOTAL(9,R883:AA883)</f>
        <v>0</v>
      </c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6.5" customHeight="1">
      <c r="A884" s="11" t="s">
        <v>1122</v>
      </c>
      <c r="B884" s="10" t="s">
        <v>643</v>
      </c>
      <c r="C884" s="14">
        <f t="shared" si="259"/>
        <v>0</v>
      </c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15">
        <f t="shared" si="260"/>
        <v>0</v>
      </c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6.5" customHeight="1">
      <c r="A885" s="11" t="s">
        <v>1717</v>
      </c>
      <c r="B885" s="10" t="s">
        <v>851</v>
      </c>
      <c r="C885" s="14">
        <f t="shared" si="259"/>
        <v>0</v>
      </c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15">
        <f t="shared" si="260"/>
        <v>0</v>
      </c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6.5" customHeight="1">
      <c r="A886" s="11" t="s">
        <v>2321</v>
      </c>
      <c r="B886" s="10" t="s">
        <v>19</v>
      </c>
      <c r="C886" s="14">
        <f t="shared" si="259"/>
        <v>0</v>
      </c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15">
        <f t="shared" si="260"/>
        <v>0</v>
      </c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6.5" customHeight="1">
      <c r="A887" s="11" t="s">
        <v>475</v>
      </c>
      <c r="B887" s="10" t="s">
        <v>1628</v>
      </c>
      <c r="C887" s="14">
        <f t="shared" si="259"/>
        <v>0</v>
      </c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15">
        <f t="shared" si="260"/>
        <v>0</v>
      </c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6.5" customHeight="1">
      <c r="A888" s="11" t="s">
        <v>1112</v>
      </c>
      <c r="B888" s="10" t="s">
        <v>1245</v>
      </c>
      <c r="C888" s="14">
        <f t="shared" si="259"/>
        <v>0</v>
      </c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15">
        <f t="shared" si="260"/>
        <v>0</v>
      </c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6.5" customHeight="1">
      <c r="A889" s="11" t="s">
        <v>1727</v>
      </c>
      <c r="B889" s="10" t="s">
        <v>1538</v>
      </c>
      <c r="C889" s="14">
        <f t="shared" si="259"/>
        <v>0</v>
      </c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15">
        <f t="shared" si="260"/>
        <v>0</v>
      </c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6.5" customHeight="1">
      <c r="A890" s="11" t="s">
        <v>474</v>
      </c>
      <c r="B890" s="10" t="s">
        <v>1019</v>
      </c>
      <c r="C890" s="14">
        <f t="shared" si="259"/>
        <v>0</v>
      </c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15">
        <f t="shared" si="260"/>
        <v>0</v>
      </c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6.5" customHeight="1">
      <c r="A891" s="11" t="s">
        <v>1572</v>
      </c>
      <c r="B891" s="10" t="s">
        <v>1237</v>
      </c>
      <c r="C891" s="14">
        <f t="shared" si="259"/>
        <v>0</v>
      </c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15">
        <f t="shared" si="260"/>
        <v>0</v>
      </c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6.5" customHeight="1">
      <c r="A892" s="11" t="s">
        <v>953</v>
      </c>
      <c r="B892" s="10" t="s">
        <v>1515</v>
      </c>
      <c r="C892" s="14">
        <f t="shared" si="259"/>
        <v>0</v>
      </c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15">
        <f t="shared" si="260"/>
        <v>0</v>
      </c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6.5" customHeight="1">
      <c r="A893" s="11" t="s">
        <v>319</v>
      </c>
      <c r="B893" s="10" t="s">
        <v>193</v>
      </c>
      <c r="C893" s="14">
        <f t="shared" si="259"/>
        <v>0</v>
      </c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15">
        <f t="shared" si="260"/>
        <v>0</v>
      </c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6.5" customHeight="1">
      <c r="A894" s="11" t="s">
        <v>2168</v>
      </c>
      <c r="B894" s="10" t="s">
        <v>1564</v>
      </c>
      <c r="C894" s="14">
        <f t="shared" si="259"/>
        <v>0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15">
        <f t="shared" si="260"/>
        <v>0</v>
      </c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6.5" customHeight="1">
      <c r="A895" s="11" t="s">
        <v>2157</v>
      </c>
      <c r="B895" s="10" t="s">
        <v>2272</v>
      </c>
      <c r="C895" s="14">
        <f t="shared" si="259"/>
        <v>0</v>
      </c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15">
        <f t="shared" si="260"/>
        <v>0</v>
      </c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6.5" customHeight="1">
      <c r="A896" s="11" t="s">
        <v>820</v>
      </c>
      <c r="B896" s="10" t="s">
        <v>182</v>
      </c>
      <c r="C896" s="14">
        <f t="shared" si="259"/>
        <v>0</v>
      </c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15">
        <f t="shared" si="260"/>
        <v>0</v>
      </c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6.5" customHeight="1">
      <c r="A897" s="11" t="s">
        <v>1416</v>
      </c>
      <c r="B897" s="10" t="s">
        <v>1005</v>
      </c>
      <c r="C897" s="14">
        <f t="shared" si="259"/>
        <v>0</v>
      </c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15">
        <f t="shared" si="260"/>
        <v>0</v>
      </c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6.5" customHeight="1">
      <c r="A898" s="11" t="s">
        <v>192</v>
      </c>
      <c r="B898" s="10" t="s">
        <v>1164</v>
      </c>
      <c r="C898" s="14">
        <f t="shared" si="259"/>
        <v>0</v>
      </c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15">
        <f t="shared" si="260"/>
        <v>0</v>
      </c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6.5" customHeight="1">
      <c r="A899" s="11" t="s">
        <v>2011</v>
      </c>
      <c r="B899" s="10" t="s">
        <v>1684</v>
      </c>
      <c r="C899" s="14">
        <f t="shared" si="259"/>
        <v>0</v>
      </c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15">
        <f t="shared" si="260"/>
        <v>0</v>
      </c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6.5" customHeight="1">
      <c r="A900" s="11" t="s">
        <v>181</v>
      </c>
      <c r="B900" s="10" t="s">
        <v>806</v>
      </c>
      <c r="C900" s="14">
        <f t="shared" si="259"/>
        <v>0</v>
      </c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15">
        <f t="shared" si="260"/>
        <v>0</v>
      </c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6.5" customHeight="1">
      <c r="A901" s="11" t="s">
        <v>1282</v>
      </c>
      <c r="B901" s="10" t="s">
        <v>959</v>
      </c>
      <c r="C901" s="14">
        <f t="shared" si="259"/>
        <v>0</v>
      </c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15">
        <f t="shared" si="260"/>
        <v>0</v>
      </c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6.5" customHeight="1">
      <c r="A902" s="11" t="s">
        <v>46</v>
      </c>
      <c r="B902" s="10" t="s">
        <v>1865</v>
      </c>
      <c r="C902" s="14">
        <f t="shared" si="259"/>
        <v>0</v>
      </c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15">
        <f t="shared" si="260"/>
        <v>0</v>
      </c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6.5" customHeight="1">
      <c r="A903" s="11" t="s">
        <v>1875</v>
      </c>
      <c r="B903" s="10" t="s">
        <v>1806</v>
      </c>
      <c r="C903" s="14">
        <f t="shared" si="259"/>
        <v>0</v>
      </c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15">
        <f t="shared" si="260"/>
        <v>0</v>
      </c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6.5" customHeight="1">
      <c r="A904" s="11" t="s">
        <v>1272</v>
      </c>
      <c r="B904" s="10" t="s">
        <v>220</v>
      </c>
      <c r="C904" s="14">
        <f t="shared" si="259"/>
        <v>0</v>
      </c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15">
        <f t="shared" si="260"/>
        <v>0</v>
      </c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6.5" customHeight="1">
      <c r="A905" s="11" t="s">
        <v>664</v>
      </c>
      <c r="B905" s="10" t="s">
        <v>713</v>
      </c>
      <c r="C905" s="14">
        <f t="shared" si="259"/>
        <v>0</v>
      </c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15">
        <f t="shared" si="260"/>
        <v>0</v>
      </c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6.5" customHeight="1">
      <c r="A906" s="11" t="s">
        <v>2156</v>
      </c>
      <c r="B906" s="10" t="s">
        <v>2054</v>
      </c>
      <c r="C906" s="14">
        <f t="shared" si="259"/>
        <v>0</v>
      </c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15">
        <f t="shared" si="260"/>
        <v>0</v>
      </c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6.5" customHeight="1">
      <c r="A907" s="11" t="s">
        <v>372</v>
      </c>
      <c r="B907" s="9" t="s">
        <v>452</v>
      </c>
      <c r="C907" s="13">
        <f>SUM(C908:C932)</f>
        <v>0</v>
      </c>
      <c r="D907" s="13">
        <f aca="true" t="shared" si="261" ref="D907:AA907">SUM(D908:D932)</f>
        <v>0</v>
      </c>
      <c r="E907" s="13">
        <f t="shared" si="261"/>
        <v>0</v>
      </c>
      <c r="F907" s="13">
        <f t="shared" si="261"/>
        <v>0</v>
      </c>
      <c r="G907" s="13">
        <f t="shared" si="261"/>
        <v>0</v>
      </c>
      <c r="H907" s="13">
        <f t="shared" si="261"/>
        <v>0</v>
      </c>
      <c r="I907" s="13">
        <f t="shared" si="261"/>
        <v>0</v>
      </c>
      <c r="J907" s="13">
        <f t="shared" si="261"/>
        <v>0</v>
      </c>
      <c r="K907" s="13">
        <f t="shared" si="261"/>
        <v>0</v>
      </c>
      <c r="L907" s="13">
        <f t="shared" si="261"/>
        <v>0</v>
      </c>
      <c r="M907" s="13">
        <f t="shared" si="261"/>
        <v>0</v>
      </c>
      <c r="N907" s="13">
        <f t="shared" si="261"/>
        <v>0</v>
      </c>
      <c r="O907" s="13">
        <f t="shared" si="261"/>
        <v>0</v>
      </c>
      <c r="P907" s="13">
        <f t="shared" si="261"/>
        <v>0</v>
      </c>
      <c r="Q907" s="13">
        <f t="shared" si="261"/>
        <v>0</v>
      </c>
      <c r="R907" s="13">
        <f t="shared" si="261"/>
        <v>0</v>
      </c>
      <c r="S907" s="13">
        <f t="shared" si="261"/>
        <v>0</v>
      </c>
      <c r="T907" s="13">
        <f t="shared" si="261"/>
        <v>0</v>
      </c>
      <c r="U907" s="13">
        <f t="shared" si="261"/>
        <v>0</v>
      </c>
      <c r="V907" s="13">
        <f t="shared" si="261"/>
        <v>0</v>
      </c>
      <c r="W907" s="13">
        <f t="shared" si="261"/>
        <v>0</v>
      </c>
      <c r="X907" s="13">
        <f t="shared" si="261"/>
        <v>0</v>
      </c>
      <c r="Y907" s="13">
        <f t="shared" si="261"/>
        <v>0</v>
      </c>
      <c r="Z907" s="13">
        <f t="shared" si="261"/>
        <v>0</v>
      </c>
      <c r="AA907" s="13">
        <f t="shared" si="261"/>
        <v>0</v>
      </c>
    </row>
    <row r="908" spans="1:27" ht="16.5" customHeight="1">
      <c r="A908" s="11" t="s">
        <v>79</v>
      </c>
      <c r="B908" s="10" t="s">
        <v>385</v>
      </c>
      <c r="C908" s="14">
        <f aca="true" t="shared" si="262" ref="C908:C932">SUBTOTAL(9,D908:P908)</f>
        <v>0</v>
      </c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15">
        <f aca="true" t="shared" si="263" ref="Q908:Q932">SUBTOTAL(9,R908:AA908)</f>
        <v>0</v>
      </c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6.5" customHeight="1">
      <c r="A909" s="11" t="s">
        <v>702</v>
      </c>
      <c r="B909" s="10" t="s">
        <v>643</v>
      </c>
      <c r="C909" s="14">
        <f t="shared" si="262"/>
        <v>0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15">
        <f t="shared" si="263"/>
        <v>0</v>
      </c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6.5" customHeight="1">
      <c r="A910" s="11" t="s">
        <v>1325</v>
      </c>
      <c r="B910" s="10" t="s">
        <v>851</v>
      </c>
      <c r="C910" s="14">
        <f t="shared" si="262"/>
        <v>0</v>
      </c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15">
        <f t="shared" si="263"/>
        <v>0</v>
      </c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6.5" customHeight="1">
      <c r="A911" s="11" t="s">
        <v>1911</v>
      </c>
      <c r="B911" s="10" t="s">
        <v>1018</v>
      </c>
      <c r="C911" s="14">
        <f t="shared" si="262"/>
        <v>0</v>
      </c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15">
        <f t="shared" si="263"/>
        <v>0</v>
      </c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6.5" customHeight="1">
      <c r="A912" s="11" t="s">
        <v>91</v>
      </c>
      <c r="B912" s="10" t="s">
        <v>773</v>
      </c>
      <c r="C912" s="14">
        <f t="shared" si="262"/>
        <v>0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15">
        <f t="shared" si="263"/>
        <v>0</v>
      </c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6.5" customHeight="1">
      <c r="A913" s="11" t="s">
        <v>712</v>
      </c>
      <c r="B913" s="10" t="s">
        <v>2019</v>
      </c>
      <c r="C913" s="14">
        <f t="shared" si="262"/>
        <v>0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15">
        <f t="shared" si="263"/>
        <v>0</v>
      </c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6.5" customHeight="1">
      <c r="A914" s="11" t="s">
        <v>1313</v>
      </c>
      <c r="B914" s="10" t="s">
        <v>2240</v>
      </c>
      <c r="C914" s="14">
        <f t="shared" si="262"/>
        <v>0</v>
      </c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15">
        <f t="shared" si="263"/>
        <v>0</v>
      </c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6.5" customHeight="1">
      <c r="A915" s="11" t="s">
        <v>1910</v>
      </c>
      <c r="B915" s="10" t="s">
        <v>2214</v>
      </c>
      <c r="C915" s="14">
        <f t="shared" si="262"/>
        <v>0</v>
      </c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15">
        <f t="shared" si="263"/>
        <v>0</v>
      </c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6.5" customHeight="1">
      <c r="A916" s="11" t="s">
        <v>90</v>
      </c>
      <c r="B916" s="10" t="s">
        <v>2148</v>
      </c>
      <c r="C916" s="14">
        <f t="shared" si="262"/>
        <v>0</v>
      </c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15">
        <f t="shared" si="263"/>
        <v>0</v>
      </c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6.5" customHeight="1">
      <c r="A917" s="11" t="s">
        <v>1456</v>
      </c>
      <c r="B917" s="10" t="s">
        <v>1183</v>
      </c>
      <c r="C917" s="14">
        <f t="shared" si="262"/>
        <v>0</v>
      </c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15">
        <f t="shared" si="263"/>
        <v>0</v>
      </c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6.5" customHeight="1">
      <c r="A918" s="11" t="s">
        <v>856</v>
      </c>
      <c r="B918" s="10" t="s">
        <v>2073</v>
      </c>
      <c r="C918" s="14">
        <f t="shared" si="262"/>
        <v>0</v>
      </c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15">
        <f t="shared" si="263"/>
        <v>0</v>
      </c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6.5" customHeight="1">
      <c r="A919" s="11" t="s">
        <v>219</v>
      </c>
      <c r="B919" s="10" t="s">
        <v>2004</v>
      </c>
      <c r="C919" s="14">
        <f t="shared" si="262"/>
        <v>0</v>
      </c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15">
        <f t="shared" si="263"/>
        <v>0</v>
      </c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6.5" customHeight="1">
      <c r="A920" s="11" t="s">
        <v>2036</v>
      </c>
      <c r="B920" s="10" t="s">
        <v>1716</v>
      </c>
      <c r="C920" s="14">
        <f t="shared" si="262"/>
        <v>0</v>
      </c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15">
        <f t="shared" si="263"/>
        <v>0</v>
      </c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6.5" customHeight="1">
      <c r="A921" s="11" t="s">
        <v>1465</v>
      </c>
      <c r="B921" s="10" t="s">
        <v>407</v>
      </c>
      <c r="C921" s="14">
        <f t="shared" si="262"/>
        <v>0</v>
      </c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15">
        <f t="shared" si="263"/>
        <v>0</v>
      </c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6.5" customHeight="1">
      <c r="A922" s="11" t="s">
        <v>847</v>
      </c>
      <c r="B922" s="10" t="s">
        <v>1324</v>
      </c>
      <c r="C922" s="14">
        <f t="shared" si="262"/>
        <v>0</v>
      </c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15">
        <f t="shared" si="263"/>
        <v>0</v>
      </c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6.5" customHeight="1">
      <c r="A923" s="11" t="s">
        <v>210</v>
      </c>
      <c r="B923" s="10" t="s">
        <v>1347</v>
      </c>
      <c r="C923" s="14">
        <f t="shared" si="262"/>
        <v>0</v>
      </c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15">
        <f t="shared" si="263"/>
        <v>0</v>
      </c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6.5" customHeight="1">
      <c r="A924" s="11" t="s">
        <v>2048</v>
      </c>
      <c r="B924" s="10" t="s">
        <v>978</v>
      </c>
      <c r="C924" s="14">
        <f t="shared" si="262"/>
        <v>0</v>
      </c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15">
        <f t="shared" si="263"/>
        <v>0</v>
      </c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6.5" customHeight="1">
      <c r="A925" s="11" t="s">
        <v>1464</v>
      </c>
      <c r="B925" s="10" t="s">
        <v>1676</v>
      </c>
      <c r="C925" s="14">
        <f t="shared" si="262"/>
        <v>0</v>
      </c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15">
        <f t="shared" si="263"/>
        <v>0</v>
      </c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6.5" customHeight="1">
      <c r="A926" s="11" t="s">
        <v>846</v>
      </c>
      <c r="B926" s="10" t="s">
        <v>2155</v>
      </c>
      <c r="C926" s="14">
        <f t="shared" si="262"/>
        <v>0</v>
      </c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15">
        <f t="shared" si="263"/>
        <v>0</v>
      </c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6.5" customHeight="1">
      <c r="A927" s="11" t="s">
        <v>1613</v>
      </c>
      <c r="B927" s="10" t="s">
        <v>711</v>
      </c>
      <c r="C927" s="14">
        <f t="shared" si="262"/>
        <v>0</v>
      </c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15">
        <f t="shared" si="263"/>
        <v>0</v>
      </c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6.5" customHeight="1">
      <c r="A928" s="11" t="s">
        <v>2213</v>
      </c>
      <c r="B928" s="10" t="s">
        <v>678</v>
      </c>
      <c r="C928" s="14">
        <f t="shared" si="262"/>
        <v>0</v>
      </c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15">
        <f t="shared" si="263"/>
        <v>0</v>
      </c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6.5" customHeight="1">
      <c r="A929" s="11" t="s">
        <v>1163</v>
      </c>
      <c r="B929" s="10" t="s">
        <v>1164</v>
      </c>
      <c r="C929" s="14">
        <f t="shared" si="262"/>
        <v>0</v>
      </c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15">
        <f t="shared" si="263"/>
        <v>0</v>
      </c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6.5" customHeight="1">
      <c r="A930" s="11" t="s">
        <v>525</v>
      </c>
      <c r="B930" s="10" t="s">
        <v>1805</v>
      </c>
      <c r="C930" s="14">
        <f t="shared" si="262"/>
        <v>0</v>
      </c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15">
        <f t="shared" si="263"/>
        <v>0</v>
      </c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6.5" customHeight="1">
      <c r="A931" s="11" t="s">
        <v>2360</v>
      </c>
      <c r="B931" s="10" t="s">
        <v>2224</v>
      </c>
      <c r="C931" s="14">
        <f t="shared" si="262"/>
        <v>0</v>
      </c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15">
        <f t="shared" si="263"/>
        <v>0</v>
      </c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6.5" customHeight="1">
      <c r="A932" s="11" t="s">
        <v>2047</v>
      </c>
      <c r="B932" s="10" t="s">
        <v>1506</v>
      </c>
      <c r="C932" s="14">
        <f t="shared" si="262"/>
        <v>0</v>
      </c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15">
        <f t="shared" si="263"/>
        <v>0</v>
      </c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6.5" customHeight="1">
      <c r="A933" s="11" t="s">
        <v>994</v>
      </c>
      <c r="B933" s="9" t="s">
        <v>465</v>
      </c>
      <c r="C933" s="13">
        <f>SUM(C934:C943)</f>
        <v>0</v>
      </c>
      <c r="D933" s="13">
        <f aca="true" t="shared" si="264" ref="D933:AA933">SUM(D934:D943)</f>
        <v>0</v>
      </c>
      <c r="E933" s="13">
        <f t="shared" si="264"/>
        <v>0</v>
      </c>
      <c r="F933" s="13">
        <f t="shared" si="264"/>
        <v>0</v>
      </c>
      <c r="G933" s="13">
        <f t="shared" si="264"/>
        <v>0</v>
      </c>
      <c r="H933" s="13">
        <f t="shared" si="264"/>
        <v>0</v>
      </c>
      <c r="I933" s="13">
        <f t="shared" si="264"/>
        <v>0</v>
      </c>
      <c r="J933" s="13">
        <f t="shared" si="264"/>
        <v>0</v>
      </c>
      <c r="K933" s="13">
        <f t="shared" si="264"/>
        <v>0</v>
      </c>
      <c r="L933" s="13">
        <f t="shared" si="264"/>
        <v>0</v>
      </c>
      <c r="M933" s="13">
        <f t="shared" si="264"/>
        <v>0</v>
      </c>
      <c r="N933" s="13">
        <f t="shared" si="264"/>
        <v>0</v>
      </c>
      <c r="O933" s="13">
        <f t="shared" si="264"/>
        <v>0</v>
      </c>
      <c r="P933" s="13">
        <f t="shared" si="264"/>
        <v>0</v>
      </c>
      <c r="Q933" s="13">
        <f t="shared" si="264"/>
        <v>0</v>
      </c>
      <c r="R933" s="13">
        <f t="shared" si="264"/>
        <v>0</v>
      </c>
      <c r="S933" s="13">
        <f t="shared" si="264"/>
        <v>0</v>
      </c>
      <c r="T933" s="13">
        <f t="shared" si="264"/>
        <v>0</v>
      </c>
      <c r="U933" s="13">
        <f t="shared" si="264"/>
        <v>0</v>
      </c>
      <c r="V933" s="13">
        <f t="shared" si="264"/>
        <v>0</v>
      </c>
      <c r="W933" s="13">
        <f t="shared" si="264"/>
        <v>0</v>
      </c>
      <c r="X933" s="13">
        <f t="shared" si="264"/>
        <v>0</v>
      </c>
      <c r="Y933" s="13">
        <f t="shared" si="264"/>
        <v>0</v>
      </c>
      <c r="Z933" s="13">
        <f t="shared" si="264"/>
        <v>0</v>
      </c>
      <c r="AA933" s="13">
        <f t="shared" si="264"/>
        <v>0</v>
      </c>
    </row>
    <row r="934" spans="1:27" ht="16.5" customHeight="1">
      <c r="A934" s="11" t="s">
        <v>1804</v>
      </c>
      <c r="B934" s="10" t="s">
        <v>385</v>
      </c>
      <c r="C934" s="14">
        <f aca="true" t="shared" si="265" ref="C934:C943">SUBTOTAL(9,D934:P934)</f>
        <v>0</v>
      </c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15">
        <f aca="true" t="shared" si="266" ref="Q934:Q943">SUBTOTAL(9,R934:AA934)</f>
        <v>0</v>
      </c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6.5" customHeight="1">
      <c r="A935" s="11" t="s">
        <v>2396</v>
      </c>
      <c r="B935" s="10" t="s">
        <v>643</v>
      </c>
      <c r="C935" s="14">
        <f t="shared" si="265"/>
        <v>0</v>
      </c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15">
        <f t="shared" si="266"/>
        <v>0</v>
      </c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6.5" customHeight="1">
      <c r="A936" s="11" t="s">
        <v>563</v>
      </c>
      <c r="B936" s="10" t="s">
        <v>851</v>
      </c>
      <c r="C936" s="14">
        <f t="shared" si="265"/>
        <v>0</v>
      </c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15">
        <f t="shared" si="266"/>
        <v>0</v>
      </c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6.5" customHeight="1">
      <c r="A937" s="11" t="s">
        <v>1199</v>
      </c>
      <c r="B937" s="10" t="s">
        <v>924</v>
      </c>
      <c r="C937" s="14">
        <f t="shared" si="265"/>
        <v>0</v>
      </c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15">
        <f t="shared" si="266"/>
        <v>0</v>
      </c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6.5" customHeight="1">
      <c r="A938" s="11" t="s">
        <v>1795</v>
      </c>
      <c r="B938" s="10" t="s">
        <v>2320</v>
      </c>
      <c r="C938" s="14">
        <f t="shared" si="265"/>
        <v>0</v>
      </c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15">
        <f t="shared" si="266"/>
        <v>0</v>
      </c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6.5" customHeight="1">
      <c r="A939" s="11" t="s">
        <v>2388</v>
      </c>
      <c r="B939" s="10" t="s">
        <v>633</v>
      </c>
      <c r="C939" s="14">
        <f t="shared" si="265"/>
        <v>0</v>
      </c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15">
        <f t="shared" si="266"/>
        <v>0</v>
      </c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6.5" customHeight="1">
      <c r="A940" s="11" t="s">
        <v>576</v>
      </c>
      <c r="B940" s="10" t="s">
        <v>750</v>
      </c>
      <c r="C940" s="14">
        <f t="shared" si="265"/>
        <v>0</v>
      </c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15">
        <f t="shared" si="266"/>
        <v>0</v>
      </c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6.5" customHeight="1">
      <c r="A941" s="11" t="s">
        <v>1198</v>
      </c>
      <c r="B941" s="10" t="s">
        <v>836</v>
      </c>
      <c r="C941" s="14">
        <f t="shared" si="265"/>
        <v>0</v>
      </c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15">
        <f t="shared" si="266"/>
        <v>0</v>
      </c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6.5" customHeight="1">
      <c r="A942" s="11" t="s">
        <v>1794</v>
      </c>
      <c r="B942" s="10" t="s">
        <v>2372</v>
      </c>
      <c r="C942" s="14">
        <f t="shared" si="265"/>
        <v>0</v>
      </c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15">
        <f t="shared" si="266"/>
        <v>0</v>
      </c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6.5" customHeight="1">
      <c r="A943" s="11" t="s">
        <v>1031</v>
      </c>
      <c r="B943" s="10" t="s">
        <v>1463</v>
      </c>
      <c r="C943" s="14">
        <f t="shared" si="265"/>
        <v>0</v>
      </c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15">
        <f t="shared" si="266"/>
        <v>0</v>
      </c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6.5" customHeight="1">
      <c r="A944" s="11" t="s">
        <v>1612</v>
      </c>
      <c r="B944" s="9" t="s">
        <v>710</v>
      </c>
      <c r="C944" s="13">
        <f>SUM(C945:C954)</f>
        <v>14</v>
      </c>
      <c r="D944" s="13">
        <f aca="true" t="shared" si="267" ref="D944:AA944">SUM(D945:D954)</f>
        <v>0</v>
      </c>
      <c r="E944" s="13">
        <f t="shared" si="267"/>
        <v>14</v>
      </c>
      <c r="F944" s="13">
        <f t="shared" si="267"/>
        <v>0</v>
      </c>
      <c r="G944" s="13">
        <f t="shared" si="267"/>
        <v>0</v>
      </c>
      <c r="H944" s="13">
        <f t="shared" si="267"/>
        <v>0</v>
      </c>
      <c r="I944" s="13">
        <f t="shared" si="267"/>
        <v>0</v>
      </c>
      <c r="J944" s="13">
        <f t="shared" si="267"/>
        <v>0</v>
      </c>
      <c r="K944" s="13">
        <f t="shared" si="267"/>
        <v>0</v>
      </c>
      <c r="L944" s="13">
        <f t="shared" si="267"/>
        <v>0</v>
      </c>
      <c r="M944" s="13">
        <f t="shared" si="267"/>
        <v>0</v>
      </c>
      <c r="N944" s="13">
        <f t="shared" si="267"/>
        <v>0</v>
      </c>
      <c r="O944" s="13">
        <f t="shared" si="267"/>
        <v>0</v>
      </c>
      <c r="P944" s="13">
        <f t="shared" si="267"/>
        <v>0</v>
      </c>
      <c r="Q944" s="13">
        <f t="shared" si="267"/>
        <v>14</v>
      </c>
      <c r="R944" s="13">
        <f t="shared" si="267"/>
        <v>0</v>
      </c>
      <c r="S944" s="13">
        <f t="shared" si="267"/>
        <v>14</v>
      </c>
      <c r="T944" s="13">
        <f t="shared" si="267"/>
        <v>0</v>
      </c>
      <c r="U944" s="13">
        <f t="shared" si="267"/>
        <v>0</v>
      </c>
      <c r="V944" s="13">
        <f t="shared" si="267"/>
        <v>0</v>
      </c>
      <c r="W944" s="13">
        <f t="shared" si="267"/>
        <v>0</v>
      </c>
      <c r="X944" s="13">
        <f t="shared" si="267"/>
        <v>0</v>
      </c>
      <c r="Y944" s="13">
        <f t="shared" si="267"/>
        <v>0</v>
      </c>
      <c r="Z944" s="13">
        <f t="shared" si="267"/>
        <v>0</v>
      </c>
      <c r="AA944" s="13">
        <f t="shared" si="267"/>
        <v>0</v>
      </c>
    </row>
    <row r="945" spans="1:27" ht="16.5" customHeight="1">
      <c r="A945" s="11" t="s">
        <v>1236</v>
      </c>
      <c r="B945" s="10" t="s">
        <v>385</v>
      </c>
      <c r="C945" s="14">
        <f aca="true" t="shared" si="268" ref="C945:C954">SUBTOTAL(9,D945:P945)</f>
        <v>0</v>
      </c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15">
        <f aca="true" t="shared" si="269" ref="Q945:Q954">SUBTOTAL(9,R945:AA945)</f>
        <v>0</v>
      </c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6.5" customHeight="1">
      <c r="A946" s="11" t="s">
        <v>1830</v>
      </c>
      <c r="B946" s="10" t="s">
        <v>643</v>
      </c>
      <c r="C946" s="14">
        <f t="shared" si="268"/>
        <v>0</v>
      </c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15">
        <f t="shared" si="269"/>
        <v>0</v>
      </c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6.5" customHeight="1">
      <c r="A947" s="11" t="s">
        <v>8</v>
      </c>
      <c r="B947" s="10" t="s">
        <v>851</v>
      </c>
      <c r="C947" s="14">
        <f t="shared" si="268"/>
        <v>0</v>
      </c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15">
        <f t="shared" si="269"/>
        <v>0</v>
      </c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6.5" customHeight="1">
      <c r="A948" s="11" t="s">
        <v>610</v>
      </c>
      <c r="B948" s="10" t="s">
        <v>1793</v>
      </c>
      <c r="C948" s="14">
        <f t="shared" si="268"/>
        <v>0</v>
      </c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15">
        <f t="shared" si="269"/>
        <v>0</v>
      </c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6.5" customHeight="1">
      <c r="A949" s="11" t="s">
        <v>1244</v>
      </c>
      <c r="B949" s="10" t="s">
        <v>815</v>
      </c>
      <c r="C949" s="14">
        <f t="shared" si="268"/>
        <v>0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15">
        <f t="shared" si="269"/>
        <v>0</v>
      </c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6.5" customHeight="1">
      <c r="A950" s="11" t="s">
        <v>1841</v>
      </c>
      <c r="B950" s="10" t="s">
        <v>78</v>
      </c>
      <c r="C950" s="14">
        <f t="shared" si="268"/>
        <v>0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15">
        <f t="shared" si="269"/>
        <v>0</v>
      </c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6.5" customHeight="1">
      <c r="A951" s="11" t="s">
        <v>1</v>
      </c>
      <c r="B951" s="10" t="s">
        <v>1474</v>
      </c>
      <c r="C951" s="14">
        <f t="shared" si="268"/>
        <v>0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15">
        <f t="shared" si="269"/>
        <v>0</v>
      </c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6.5" customHeight="1">
      <c r="A952" s="11" t="s">
        <v>609</v>
      </c>
      <c r="B952" s="10" t="s">
        <v>1145</v>
      </c>
      <c r="C952" s="14">
        <f t="shared" si="268"/>
        <v>0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15">
        <f t="shared" si="269"/>
        <v>0</v>
      </c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6.5" customHeight="1">
      <c r="A953" s="11" t="s">
        <v>783</v>
      </c>
      <c r="B953" s="10" t="s">
        <v>562</v>
      </c>
      <c r="C953" s="14">
        <f t="shared" si="268"/>
        <v>0</v>
      </c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15">
        <f t="shared" si="269"/>
        <v>0</v>
      </c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6.5" customHeight="1">
      <c r="A954" s="11" t="s">
        <v>782</v>
      </c>
      <c r="B954" s="10" t="s">
        <v>180</v>
      </c>
      <c r="C954" s="14">
        <f t="shared" si="268"/>
        <v>14</v>
      </c>
      <c r="D954" s="2"/>
      <c r="E954" s="2">
        <v>14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15">
        <f t="shared" si="269"/>
        <v>14</v>
      </c>
      <c r="R954" s="2"/>
      <c r="S954" s="2">
        <v>14</v>
      </c>
      <c r="T954" s="2"/>
      <c r="U954" s="2"/>
      <c r="V954" s="2"/>
      <c r="W954" s="2"/>
      <c r="X954" s="2"/>
      <c r="Y954" s="2"/>
      <c r="Z954" s="2"/>
      <c r="AA954" s="2"/>
    </row>
    <row r="955" spans="1:27" ht="16.5" customHeight="1">
      <c r="A955" s="11" t="s">
        <v>2212</v>
      </c>
      <c r="B955" s="9" t="s">
        <v>861</v>
      </c>
      <c r="C955" s="13">
        <f>SUM(C956:C960)</f>
        <v>0</v>
      </c>
      <c r="D955" s="13">
        <f aca="true" t="shared" si="270" ref="D955:AA955">SUM(D956:D960)</f>
        <v>0</v>
      </c>
      <c r="E955" s="13">
        <f t="shared" si="270"/>
        <v>0</v>
      </c>
      <c r="F955" s="13">
        <f t="shared" si="270"/>
        <v>0</v>
      </c>
      <c r="G955" s="13">
        <f t="shared" si="270"/>
        <v>0</v>
      </c>
      <c r="H955" s="13">
        <f t="shared" si="270"/>
        <v>0</v>
      </c>
      <c r="I955" s="13">
        <f t="shared" si="270"/>
        <v>0</v>
      </c>
      <c r="J955" s="13">
        <f t="shared" si="270"/>
        <v>0</v>
      </c>
      <c r="K955" s="13">
        <f t="shared" si="270"/>
        <v>0</v>
      </c>
      <c r="L955" s="13">
        <f t="shared" si="270"/>
        <v>0</v>
      </c>
      <c r="M955" s="13">
        <f t="shared" si="270"/>
        <v>0</v>
      </c>
      <c r="N955" s="13">
        <f t="shared" si="270"/>
        <v>0</v>
      </c>
      <c r="O955" s="13">
        <f t="shared" si="270"/>
        <v>0</v>
      </c>
      <c r="P955" s="13">
        <f t="shared" si="270"/>
        <v>0</v>
      </c>
      <c r="Q955" s="13">
        <f t="shared" si="270"/>
        <v>0</v>
      </c>
      <c r="R955" s="13">
        <f t="shared" si="270"/>
        <v>0</v>
      </c>
      <c r="S955" s="13">
        <f t="shared" si="270"/>
        <v>0</v>
      </c>
      <c r="T955" s="13">
        <f t="shared" si="270"/>
        <v>0</v>
      </c>
      <c r="U955" s="13">
        <f t="shared" si="270"/>
        <v>0</v>
      </c>
      <c r="V955" s="13">
        <f t="shared" si="270"/>
        <v>0</v>
      </c>
      <c r="W955" s="13">
        <f t="shared" si="270"/>
        <v>0</v>
      </c>
      <c r="X955" s="13">
        <f t="shared" si="270"/>
        <v>0</v>
      </c>
      <c r="Y955" s="13">
        <f t="shared" si="270"/>
        <v>0</v>
      </c>
      <c r="Z955" s="13">
        <f t="shared" si="270"/>
        <v>0</v>
      </c>
      <c r="AA955" s="13">
        <f t="shared" si="270"/>
        <v>0</v>
      </c>
    </row>
    <row r="956" spans="1:27" ht="16.5" customHeight="1">
      <c r="A956" s="11" t="s">
        <v>1874</v>
      </c>
      <c r="B956" s="10" t="s">
        <v>1439</v>
      </c>
      <c r="C956" s="14">
        <f>SUBTOTAL(9,D956:P956)</f>
        <v>0</v>
      </c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15">
        <f>SUBTOTAL(9,R956:AA956)</f>
        <v>0</v>
      </c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6.5" customHeight="1">
      <c r="A957" s="11" t="s">
        <v>1271</v>
      </c>
      <c r="B957" s="10" t="s">
        <v>1981</v>
      </c>
      <c r="C957" s="14">
        <f>SUBTOTAL(9,D957:P957)</f>
        <v>0</v>
      </c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15">
        <f>SUBTOTAL(9,R957:AA957)</f>
        <v>0</v>
      </c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6.5" customHeight="1">
      <c r="A958" s="11" t="s">
        <v>663</v>
      </c>
      <c r="B958" s="10" t="s">
        <v>600</v>
      </c>
      <c r="C958" s="14">
        <f>SUBTOTAL(9,D958:P958)</f>
        <v>0</v>
      </c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15">
        <f>SUBTOTAL(9,R958:AA958)</f>
        <v>0</v>
      </c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6.5" customHeight="1">
      <c r="A959" s="11" t="s">
        <v>37</v>
      </c>
      <c r="B959" s="10" t="s">
        <v>1235</v>
      </c>
      <c r="C959" s="14">
        <f>SUBTOTAL(9,D959:P959)</f>
        <v>0</v>
      </c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15">
        <f>SUBTOTAL(9,R959:AA959)</f>
        <v>0</v>
      </c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6.5" customHeight="1">
      <c r="A960" s="11" t="s">
        <v>191</v>
      </c>
      <c r="B960" s="10" t="s">
        <v>1505</v>
      </c>
      <c r="C960" s="14">
        <f>SUBTOTAL(9,D960:P960)</f>
        <v>0</v>
      </c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15">
        <f>SUBTOTAL(9,R960:AA960)</f>
        <v>0</v>
      </c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6.5" customHeight="1">
      <c r="A961" s="11" t="s">
        <v>361</v>
      </c>
      <c r="B961" s="9" t="s">
        <v>689</v>
      </c>
      <c r="C961" s="13">
        <f>SUM(C962:C967)</f>
        <v>509</v>
      </c>
      <c r="D961" s="13">
        <f aca="true" t="shared" si="271" ref="D961:AA961">SUM(D962:D967)</f>
        <v>0</v>
      </c>
      <c r="E961" s="13">
        <f t="shared" si="271"/>
        <v>138</v>
      </c>
      <c r="F961" s="13">
        <f t="shared" si="271"/>
        <v>0</v>
      </c>
      <c r="G961" s="13">
        <f t="shared" si="271"/>
        <v>0</v>
      </c>
      <c r="H961" s="13">
        <f t="shared" si="271"/>
        <v>0</v>
      </c>
      <c r="I961" s="13">
        <f t="shared" si="271"/>
        <v>0</v>
      </c>
      <c r="J961" s="13">
        <f t="shared" si="271"/>
        <v>0</v>
      </c>
      <c r="K961" s="13">
        <f t="shared" si="271"/>
        <v>0</v>
      </c>
      <c r="L961" s="13">
        <f t="shared" si="271"/>
        <v>371</v>
      </c>
      <c r="M961" s="13">
        <f t="shared" si="271"/>
        <v>0</v>
      </c>
      <c r="N961" s="13">
        <f t="shared" si="271"/>
        <v>0</v>
      </c>
      <c r="O961" s="13">
        <f t="shared" si="271"/>
        <v>0</v>
      </c>
      <c r="P961" s="13">
        <f t="shared" si="271"/>
        <v>0</v>
      </c>
      <c r="Q961" s="13">
        <f t="shared" si="271"/>
        <v>509</v>
      </c>
      <c r="R961" s="13">
        <f t="shared" si="271"/>
        <v>0</v>
      </c>
      <c r="S961" s="13">
        <f t="shared" si="271"/>
        <v>138</v>
      </c>
      <c r="T961" s="13">
        <f t="shared" si="271"/>
        <v>371</v>
      </c>
      <c r="U961" s="13">
        <f t="shared" si="271"/>
        <v>0</v>
      </c>
      <c r="V961" s="13">
        <f t="shared" si="271"/>
        <v>0</v>
      </c>
      <c r="W961" s="13">
        <f t="shared" si="271"/>
        <v>0</v>
      </c>
      <c r="X961" s="13">
        <f t="shared" si="271"/>
        <v>0</v>
      </c>
      <c r="Y961" s="13">
        <f t="shared" si="271"/>
        <v>0</v>
      </c>
      <c r="Z961" s="13">
        <f t="shared" si="271"/>
        <v>0</v>
      </c>
      <c r="AA961" s="13">
        <f t="shared" si="271"/>
        <v>0</v>
      </c>
    </row>
    <row r="962" spans="1:27" ht="16.5" customHeight="1">
      <c r="A962" s="11" t="s">
        <v>2359</v>
      </c>
      <c r="B962" s="10" t="s">
        <v>2072</v>
      </c>
      <c r="C962" s="14">
        <f aca="true" t="shared" si="272" ref="C962:C967">SUBTOTAL(9,D962:P962)</f>
        <v>0</v>
      </c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15">
        <f aca="true" t="shared" si="273" ref="Q962:Q967">SUBTOTAL(9,R962:AA962)</f>
        <v>0</v>
      </c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6.5" customHeight="1">
      <c r="A963" s="11" t="s">
        <v>535</v>
      </c>
      <c r="B963" s="10" t="s">
        <v>1715</v>
      </c>
      <c r="C963" s="14">
        <f t="shared" si="272"/>
        <v>0</v>
      </c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15">
        <f t="shared" si="273"/>
        <v>0</v>
      </c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6.5" customHeight="1">
      <c r="A964" s="11" t="s">
        <v>2348</v>
      </c>
      <c r="B964" s="10" t="s">
        <v>1882</v>
      </c>
      <c r="C964" s="14">
        <f t="shared" si="272"/>
        <v>509</v>
      </c>
      <c r="D964" s="2"/>
      <c r="E964" s="2">
        <v>138</v>
      </c>
      <c r="F964" s="2"/>
      <c r="G964" s="2"/>
      <c r="H964" s="2"/>
      <c r="I964" s="2"/>
      <c r="J964" s="2"/>
      <c r="K964" s="2"/>
      <c r="L964" s="2">
        <v>371</v>
      </c>
      <c r="M964" s="2"/>
      <c r="N964" s="2"/>
      <c r="O964" s="2"/>
      <c r="P964" s="2"/>
      <c r="Q964" s="15">
        <f t="shared" si="273"/>
        <v>509</v>
      </c>
      <c r="R964" s="2"/>
      <c r="S964" s="2">
        <v>138</v>
      </c>
      <c r="T964" s="2">
        <v>371</v>
      </c>
      <c r="U964" s="2"/>
      <c r="V964" s="2"/>
      <c r="W964" s="2"/>
      <c r="X964" s="2"/>
      <c r="Y964" s="2"/>
      <c r="Z964" s="2"/>
      <c r="AA964" s="2"/>
    </row>
    <row r="965" spans="1:27" ht="16.5" customHeight="1">
      <c r="A965" s="11" t="s">
        <v>1759</v>
      </c>
      <c r="B965" s="10" t="s">
        <v>586</v>
      </c>
      <c r="C965" s="14">
        <f t="shared" si="272"/>
        <v>0</v>
      </c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15">
        <f t="shared" si="273"/>
        <v>0</v>
      </c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6.5" customHeight="1">
      <c r="A966" s="11" t="s">
        <v>1162</v>
      </c>
      <c r="B966" s="10" t="s">
        <v>731</v>
      </c>
      <c r="C966" s="14">
        <f t="shared" si="272"/>
        <v>0</v>
      </c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15">
        <f t="shared" si="273"/>
        <v>0</v>
      </c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6.5" customHeight="1">
      <c r="A967" s="11" t="s">
        <v>360</v>
      </c>
      <c r="B967" s="10" t="s">
        <v>1926</v>
      </c>
      <c r="C967" s="14">
        <f t="shared" si="272"/>
        <v>0</v>
      </c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15">
        <f t="shared" si="273"/>
        <v>0</v>
      </c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6.5" customHeight="1">
      <c r="A968" s="11" t="s">
        <v>993</v>
      </c>
      <c r="B968" s="9" t="s">
        <v>1222</v>
      </c>
      <c r="C968" s="13">
        <f>SUM(C969:C974)</f>
        <v>0</v>
      </c>
      <c r="D968" s="13">
        <f aca="true" t="shared" si="274" ref="D968:AA968">SUM(D969:D974)</f>
        <v>0</v>
      </c>
      <c r="E968" s="13">
        <f t="shared" si="274"/>
        <v>0</v>
      </c>
      <c r="F968" s="13">
        <f t="shared" si="274"/>
        <v>0</v>
      </c>
      <c r="G968" s="13">
        <f t="shared" si="274"/>
        <v>0</v>
      </c>
      <c r="H968" s="13">
        <f t="shared" si="274"/>
        <v>0</v>
      </c>
      <c r="I968" s="13">
        <f t="shared" si="274"/>
        <v>0</v>
      </c>
      <c r="J968" s="13">
        <f t="shared" si="274"/>
        <v>0</v>
      </c>
      <c r="K968" s="13">
        <f t="shared" si="274"/>
        <v>0</v>
      </c>
      <c r="L968" s="13">
        <f t="shared" si="274"/>
        <v>0</v>
      </c>
      <c r="M968" s="13">
        <f t="shared" si="274"/>
        <v>0</v>
      </c>
      <c r="N968" s="13">
        <f t="shared" si="274"/>
        <v>0</v>
      </c>
      <c r="O968" s="13">
        <f t="shared" si="274"/>
        <v>0</v>
      </c>
      <c r="P968" s="13">
        <f t="shared" si="274"/>
        <v>0</v>
      </c>
      <c r="Q968" s="13">
        <f t="shared" si="274"/>
        <v>0</v>
      </c>
      <c r="R968" s="13">
        <f t="shared" si="274"/>
        <v>0</v>
      </c>
      <c r="S968" s="13">
        <f t="shared" si="274"/>
        <v>0</v>
      </c>
      <c r="T968" s="13">
        <f t="shared" si="274"/>
        <v>0</v>
      </c>
      <c r="U968" s="13">
        <f t="shared" si="274"/>
        <v>0</v>
      </c>
      <c r="V968" s="13">
        <f t="shared" si="274"/>
        <v>0</v>
      </c>
      <c r="W968" s="13">
        <f t="shared" si="274"/>
        <v>0</v>
      </c>
      <c r="X968" s="13">
        <f t="shared" si="274"/>
        <v>0</v>
      </c>
      <c r="Y968" s="13">
        <f t="shared" si="274"/>
        <v>0</v>
      </c>
      <c r="Z968" s="13">
        <f t="shared" si="274"/>
        <v>0</v>
      </c>
      <c r="AA968" s="13">
        <f t="shared" si="274"/>
        <v>0</v>
      </c>
    </row>
    <row r="969" spans="1:27" ht="16.5" customHeight="1">
      <c r="A969" s="11" t="s">
        <v>1654</v>
      </c>
      <c r="B969" s="10" t="s">
        <v>115</v>
      </c>
      <c r="C969" s="14">
        <f aca="true" t="shared" si="275" ref="C969:C974">SUBTOTAL(9,D969:P969)</f>
        <v>0</v>
      </c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15">
        <f aca="true" t="shared" si="276" ref="Q969:Q974">SUBTOTAL(9,R969:AA969)</f>
        <v>0</v>
      </c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6.5" customHeight="1">
      <c r="A970" s="11" t="s">
        <v>2248</v>
      </c>
      <c r="B970" s="10" t="s">
        <v>18</v>
      </c>
      <c r="C970" s="14">
        <f t="shared" si="275"/>
        <v>0</v>
      </c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15">
        <f t="shared" si="276"/>
        <v>0</v>
      </c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6.5" customHeight="1">
      <c r="A971" s="11" t="s">
        <v>400</v>
      </c>
      <c r="B971" s="10" t="s">
        <v>654</v>
      </c>
      <c r="C971" s="14">
        <f t="shared" si="275"/>
        <v>0</v>
      </c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15">
        <f t="shared" si="276"/>
        <v>0</v>
      </c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6.5" customHeight="1">
      <c r="A972" s="11" t="s">
        <v>1041</v>
      </c>
      <c r="B972" s="10" t="s">
        <v>544</v>
      </c>
      <c r="C972" s="14">
        <f t="shared" si="275"/>
        <v>0</v>
      </c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15">
        <f t="shared" si="276"/>
        <v>0</v>
      </c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6.5" customHeight="1">
      <c r="A973" s="11" t="s">
        <v>1646</v>
      </c>
      <c r="B973" s="10" t="s">
        <v>2347</v>
      </c>
      <c r="C973" s="14">
        <f t="shared" si="275"/>
        <v>0</v>
      </c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15">
        <f t="shared" si="276"/>
        <v>0</v>
      </c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6.5" customHeight="1">
      <c r="A974" s="11" t="s">
        <v>1187</v>
      </c>
      <c r="B974" s="10" t="s">
        <v>794</v>
      </c>
      <c r="C974" s="14">
        <f t="shared" si="275"/>
        <v>0</v>
      </c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15">
        <f t="shared" si="276"/>
        <v>0</v>
      </c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6.5" customHeight="1">
      <c r="A975" s="11" t="s">
        <v>1611</v>
      </c>
      <c r="B975" s="9" t="s">
        <v>688</v>
      </c>
      <c r="C975" s="13">
        <f>SUM(C976:C977)</f>
        <v>0</v>
      </c>
      <c r="D975" s="13">
        <f aca="true" t="shared" si="277" ref="D975:AA975">SUM(D976:D977)</f>
        <v>0</v>
      </c>
      <c r="E975" s="13">
        <f t="shared" si="277"/>
        <v>0</v>
      </c>
      <c r="F975" s="13">
        <f t="shared" si="277"/>
        <v>0</v>
      </c>
      <c r="G975" s="13">
        <f t="shared" si="277"/>
        <v>0</v>
      </c>
      <c r="H975" s="13">
        <f t="shared" si="277"/>
        <v>0</v>
      </c>
      <c r="I975" s="13">
        <f t="shared" si="277"/>
        <v>0</v>
      </c>
      <c r="J975" s="13">
        <f t="shared" si="277"/>
        <v>0</v>
      </c>
      <c r="K975" s="13">
        <f t="shared" si="277"/>
        <v>0</v>
      </c>
      <c r="L975" s="13">
        <f t="shared" si="277"/>
        <v>0</v>
      </c>
      <c r="M975" s="13">
        <f t="shared" si="277"/>
        <v>0</v>
      </c>
      <c r="N975" s="13">
        <f t="shared" si="277"/>
        <v>0</v>
      </c>
      <c r="O975" s="13">
        <f t="shared" si="277"/>
        <v>0</v>
      </c>
      <c r="P975" s="13">
        <f t="shared" si="277"/>
        <v>0</v>
      </c>
      <c r="Q975" s="13">
        <f t="shared" si="277"/>
        <v>0</v>
      </c>
      <c r="R975" s="13">
        <f t="shared" si="277"/>
        <v>0</v>
      </c>
      <c r="S975" s="13">
        <f t="shared" si="277"/>
        <v>0</v>
      </c>
      <c r="T975" s="13">
        <f t="shared" si="277"/>
        <v>0</v>
      </c>
      <c r="U975" s="13">
        <f t="shared" si="277"/>
        <v>0</v>
      </c>
      <c r="V975" s="13">
        <f t="shared" si="277"/>
        <v>0</v>
      </c>
      <c r="W975" s="13">
        <f t="shared" si="277"/>
        <v>0</v>
      </c>
      <c r="X975" s="13">
        <f t="shared" si="277"/>
        <v>0</v>
      </c>
      <c r="Y975" s="13">
        <f t="shared" si="277"/>
        <v>0</v>
      </c>
      <c r="Z975" s="13">
        <f t="shared" si="277"/>
        <v>0</v>
      </c>
      <c r="AA975" s="13">
        <f t="shared" si="277"/>
        <v>0</v>
      </c>
    </row>
    <row r="976" spans="1:27" ht="16.5" customHeight="1">
      <c r="A976" s="11" t="s">
        <v>1386</v>
      </c>
      <c r="B976" s="10" t="s">
        <v>2211</v>
      </c>
      <c r="C976" s="14">
        <f>SUBTOTAL(9,D976:P976)</f>
        <v>0</v>
      </c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15">
        <f>SUBTOTAL(9,R976:AA976)</f>
        <v>0</v>
      </c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6.5" customHeight="1">
      <c r="A977" s="11" t="s">
        <v>621</v>
      </c>
      <c r="B977" s="10" t="s">
        <v>1251</v>
      </c>
      <c r="C977" s="14">
        <f>SUBTOTAL(9,D977:P977)</f>
        <v>0</v>
      </c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15">
        <f>SUBTOTAL(9,R977:AA977)</f>
        <v>0</v>
      </c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6.5" customHeight="1">
      <c r="A978" s="11" t="s">
        <v>1161</v>
      </c>
      <c r="B978" s="9" t="s">
        <v>123</v>
      </c>
      <c r="C978" s="13">
        <f>SUM(C979:C980)</f>
        <v>0</v>
      </c>
      <c r="D978" s="13">
        <f aca="true" t="shared" si="278" ref="D978:AA978">SUM(D979:D980)</f>
        <v>0</v>
      </c>
      <c r="E978" s="13">
        <f t="shared" si="278"/>
        <v>0</v>
      </c>
      <c r="F978" s="13">
        <f t="shared" si="278"/>
        <v>0</v>
      </c>
      <c r="G978" s="13">
        <f t="shared" si="278"/>
        <v>0</v>
      </c>
      <c r="H978" s="13">
        <f t="shared" si="278"/>
        <v>0</v>
      </c>
      <c r="I978" s="13">
        <f t="shared" si="278"/>
        <v>0</v>
      </c>
      <c r="J978" s="13">
        <f t="shared" si="278"/>
        <v>0</v>
      </c>
      <c r="K978" s="13">
        <f t="shared" si="278"/>
        <v>0</v>
      </c>
      <c r="L978" s="13">
        <f t="shared" si="278"/>
        <v>0</v>
      </c>
      <c r="M978" s="13">
        <f t="shared" si="278"/>
        <v>0</v>
      </c>
      <c r="N978" s="13">
        <f t="shared" si="278"/>
        <v>0</v>
      </c>
      <c r="O978" s="13">
        <f t="shared" si="278"/>
        <v>0</v>
      </c>
      <c r="P978" s="13">
        <f t="shared" si="278"/>
        <v>0</v>
      </c>
      <c r="Q978" s="13">
        <f t="shared" si="278"/>
        <v>0</v>
      </c>
      <c r="R978" s="13">
        <f t="shared" si="278"/>
        <v>0</v>
      </c>
      <c r="S978" s="13">
        <f t="shared" si="278"/>
        <v>0</v>
      </c>
      <c r="T978" s="13">
        <f t="shared" si="278"/>
        <v>0</v>
      </c>
      <c r="U978" s="13">
        <f t="shared" si="278"/>
        <v>0</v>
      </c>
      <c r="V978" s="13">
        <f t="shared" si="278"/>
        <v>0</v>
      </c>
      <c r="W978" s="13">
        <f t="shared" si="278"/>
        <v>0</v>
      </c>
      <c r="X978" s="13">
        <f t="shared" si="278"/>
        <v>0</v>
      </c>
      <c r="Y978" s="13">
        <f t="shared" si="278"/>
        <v>0</v>
      </c>
      <c r="Z978" s="13">
        <f t="shared" si="278"/>
        <v>0</v>
      </c>
      <c r="AA978" s="13">
        <f t="shared" si="278"/>
        <v>0</v>
      </c>
    </row>
    <row r="979" spans="1:27" ht="16.5" customHeight="1">
      <c r="A979" s="11" t="s">
        <v>89</v>
      </c>
      <c r="B979" s="10" t="s">
        <v>1211</v>
      </c>
      <c r="C979" s="14">
        <f>SUBTOTAL(9,D979:P979)</f>
        <v>0</v>
      </c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15">
        <f>SUBTOTAL(9,R979:AA979)</f>
        <v>0</v>
      </c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6.5" customHeight="1">
      <c r="A980" s="11" t="s">
        <v>2035</v>
      </c>
      <c r="B980" s="10" t="s">
        <v>561</v>
      </c>
      <c r="C980" s="14">
        <f>SUBTOTAL(9,D980:P980)</f>
        <v>0</v>
      </c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15">
        <f>SUBTOTAL(9,R980:AA980)</f>
        <v>0</v>
      </c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6.5" customHeight="1">
      <c r="A981" s="11" t="s">
        <v>1004</v>
      </c>
      <c r="B981" s="9" t="s">
        <v>1281</v>
      </c>
      <c r="C981" s="13">
        <f>C982+C1005+C1015+C1025+C1030+C1037+C1042</f>
        <v>4</v>
      </c>
      <c r="D981" s="13">
        <f aca="true" t="shared" si="279" ref="D981:AA981">D982+D1005+D1015+D1025+D1030+D1037+D1042</f>
        <v>0</v>
      </c>
      <c r="E981" s="13">
        <f t="shared" si="279"/>
        <v>4</v>
      </c>
      <c r="F981" s="13">
        <f t="shared" si="279"/>
        <v>0</v>
      </c>
      <c r="G981" s="13">
        <f t="shared" si="279"/>
        <v>0</v>
      </c>
      <c r="H981" s="13">
        <f t="shared" si="279"/>
        <v>0</v>
      </c>
      <c r="I981" s="13">
        <f t="shared" si="279"/>
        <v>0</v>
      </c>
      <c r="J981" s="13">
        <f t="shared" si="279"/>
        <v>0</v>
      </c>
      <c r="K981" s="13">
        <f t="shared" si="279"/>
        <v>0</v>
      </c>
      <c r="L981" s="13">
        <f t="shared" si="279"/>
        <v>0</v>
      </c>
      <c r="M981" s="13">
        <f t="shared" si="279"/>
        <v>0</v>
      </c>
      <c r="N981" s="13">
        <f t="shared" si="279"/>
        <v>0</v>
      </c>
      <c r="O981" s="13">
        <f t="shared" si="279"/>
        <v>0</v>
      </c>
      <c r="P981" s="13">
        <f t="shared" si="279"/>
        <v>0</v>
      </c>
      <c r="Q981" s="13">
        <f t="shared" si="279"/>
        <v>4</v>
      </c>
      <c r="R981" s="13">
        <f t="shared" si="279"/>
        <v>0</v>
      </c>
      <c r="S981" s="13">
        <f t="shared" si="279"/>
        <v>4</v>
      </c>
      <c r="T981" s="13">
        <f t="shared" si="279"/>
        <v>0</v>
      </c>
      <c r="U981" s="13">
        <f t="shared" si="279"/>
        <v>0</v>
      </c>
      <c r="V981" s="13">
        <f t="shared" si="279"/>
        <v>0</v>
      </c>
      <c r="W981" s="13">
        <f t="shared" si="279"/>
        <v>0</v>
      </c>
      <c r="X981" s="13">
        <f t="shared" si="279"/>
        <v>0</v>
      </c>
      <c r="Y981" s="13">
        <f t="shared" si="279"/>
        <v>0</v>
      </c>
      <c r="Z981" s="13">
        <f t="shared" si="279"/>
        <v>0</v>
      </c>
      <c r="AA981" s="13">
        <f t="shared" si="279"/>
        <v>0</v>
      </c>
    </row>
    <row r="982" spans="1:27" ht="16.5" customHeight="1">
      <c r="A982" s="11" t="s">
        <v>254</v>
      </c>
      <c r="B982" s="9" t="s">
        <v>1455</v>
      </c>
      <c r="C982" s="13">
        <f>SUM(C983:C1004)</f>
        <v>4</v>
      </c>
      <c r="D982" s="13">
        <f aca="true" t="shared" si="280" ref="D982:AA982">SUM(D983:D1004)</f>
        <v>0</v>
      </c>
      <c r="E982" s="13">
        <f t="shared" si="280"/>
        <v>4</v>
      </c>
      <c r="F982" s="13">
        <f t="shared" si="280"/>
        <v>0</v>
      </c>
      <c r="G982" s="13">
        <f t="shared" si="280"/>
        <v>0</v>
      </c>
      <c r="H982" s="13">
        <f t="shared" si="280"/>
        <v>0</v>
      </c>
      <c r="I982" s="13">
        <f t="shared" si="280"/>
        <v>0</v>
      </c>
      <c r="J982" s="13">
        <f t="shared" si="280"/>
        <v>0</v>
      </c>
      <c r="K982" s="13">
        <f t="shared" si="280"/>
        <v>0</v>
      </c>
      <c r="L982" s="13">
        <f t="shared" si="280"/>
        <v>0</v>
      </c>
      <c r="M982" s="13">
        <f t="shared" si="280"/>
        <v>0</v>
      </c>
      <c r="N982" s="13">
        <f t="shared" si="280"/>
        <v>0</v>
      </c>
      <c r="O982" s="13">
        <f t="shared" si="280"/>
        <v>0</v>
      </c>
      <c r="P982" s="13">
        <f t="shared" si="280"/>
        <v>0</v>
      </c>
      <c r="Q982" s="13">
        <f t="shared" si="280"/>
        <v>4</v>
      </c>
      <c r="R982" s="13">
        <f t="shared" si="280"/>
        <v>0</v>
      </c>
      <c r="S982" s="13">
        <f t="shared" si="280"/>
        <v>4</v>
      </c>
      <c r="T982" s="13">
        <f t="shared" si="280"/>
        <v>0</v>
      </c>
      <c r="U982" s="13">
        <f t="shared" si="280"/>
        <v>0</v>
      </c>
      <c r="V982" s="13">
        <f t="shared" si="280"/>
        <v>0</v>
      </c>
      <c r="W982" s="13">
        <f t="shared" si="280"/>
        <v>0</v>
      </c>
      <c r="X982" s="13">
        <f t="shared" si="280"/>
        <v>0</v>
      </c>
      <c r="Y982" s="13">
        <f t="shared" si="280"/>
        <v>0</v>
      </c>
      <c r="Z982" s="13">
        <f t="shared" si="280"/>
        <v>0</v>
      </c>
      <c r="AA982" s="13">
        <f t="shared" si="280"/>
        <v>0</v>
      </c>
    </row>
    <row r="983" spans="1:27" ht="16.5" customHeight="1">
      <c r="A983" s="11" t="s">
        <v>835</v>
      </c>
      <c r="B983" s="10" t="s">
        <v>385</v>
      </c>
      <c r="C983" s="14">
        <f aca="true" t="shared" si="281" ref="C983:C1004">SUBTOTAL(9,D983:P983)</f>
        <v>0</v>
      </c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15">
        <f aca="true" t="shared" si="282" ref="Q983:Q1004">SUBTOTAL(9,R983:AA983)</f>
        <v>0</v>
      </c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6.5" customHeight="1">
      <c r="A984" s="11" t="s">
        <v>200</v>
      </c>
      <c r="B984" s="10" t="s">
        <v>643</v>
      </c>
      <c r="C984" s="14">
        <f t="shared" si="281"/>
        <v>0</v>
      </c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15">
        <f t="shared" si="282"/>
        <v>0</v>
      </c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6.5" customHeight="1">
      <c r="A985" s="11" t="s">
        <v>2018</v>
      </c>
      <c r="B985" s="10" t="s">
        <v>851</v>
      </c>
      <c r="C985" s="14">
        <f t="shared" si="281"/>
        <v>0</v>
      </c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15">
        <f t="shared" si="282"/>
        <v>0</v>
      </c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6.5" customHeight="1">
      <c r="A986" s="11" t="s">
        <v>1443</v>
      </c>
      <c r="B986" s="10" t="s">
        <v>1323</v>
      </c>
      <c r="C986" s="14">
        <f t="shared" si="281"/>
        <v>0</v>
      </c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15">
        <f t="shared" si="282"/>
        <v>0</v>
      </c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6.5" customHeight="1">
      <c r="A987" s="11" t="s">
        <v>196</v>
      </c>
      <c r="B987" s="10" t="s">
        <v>179</v>
      </c>
      <c r="C987" s="14">
        <f t="shared" si="281"/>
        <v>0</v>
      </c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15">
        <f t="shared" si="282"/>
        <v>0</v>
      </c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6.5" customHeight="1">
      <c r="A988" s="11" t="s">
        <v>825</v>
      </c>
      <c r="B988" s="10" t="s">
        <v>1105</v>
      </c>
      <c r="C988" s="14">
        <f t="shared" si="281"/>
        <v>0</v>
      </c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15">
        <f t="shared" si="282"/>
        <v>0</v>
      </c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6.5" customHeight="1">
      <c r="A989" s="11" t="s">
        <v>1905</v>
      </c>
      <c r="B989" s="10" t="s">
        <v>977</v>
      </c>
      <c r="C989" s="14">
        <f t="shared" si="281"/>
        <v>0</v>
      </c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15">
        <f t="shared" si="282"/>
        <v>0</v>
      </c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6.5" customHeight="1">
      <c r="A990" s="11" t="s">
        <v>58</v>
      </c>
      <c r="B990" s="10" t="s">
        <v>332</v>
      </c>
      <c r="C990" s="14">
        <f t="shared" si="281"/>
        <v>0</v>
      </c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15">
        <f t="shared" si="282"/>
        <v>0</v>
      </c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6.5" customHeight="1">
      <c r="A991" s="11" t="s">
        <v>677</v>
      </c>
      <c r="B991" s="10" t="s">
        <v>1210</v>
      </c>
      <c r="C991" s="14">
        <f t="shared" si="281"/>
        <v>0</v>
      </c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15">
        <f t="shared" si="282"/>
        <v>0</v>
      </c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6.5" customHeight="1">
      <c r="A992" s="11" t="s">
        <v>1891</v>
      </c>
      <c r="B992" s="10" t="s">
        <v>301</v>
      </c>
      <c r="C992" s="14">
        <f t="shared" si="281"/>
        <v>0</v>
      </c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15">
        <f t="shared" si="282"/>
        <v>0</v>
      </c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6.5" customHeight="1">
      <c r="A993" s="11" t="s">
        <v>1738</v>
      </c>
      <c r="B993" s="10" t="s">
        <v>1955</v>
      </c>
      <c r="C993" s="14">
        <f t="shared" si="281"/>
        <v>0</v>
      </c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15">
        <f t="shared" si="282"/>
        <v>0</v>
      </c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6.5" customHeight="1">
      <c r="A994" s="11" t="s">
        <v>1144</v>
      </c>
      <c r="B994" s="10" t="s">
        <v>190</v>
      </c>
      <c r="C994" s="14">
        <f t="shared" si="281"/>
        <v>0</v>
      </c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15">
        <f t="shared" si="282"/>
        <v>0</v>
      </c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6.5" customHeight="1">
      <c r="A995" s="11" t="s">
        <v>1135</v>
      </c>
      <c r="B995" s="10" t="s">
        <v>1209</v>
      </c>
      <c r="C995" s="14">
        <f t="shared" si="281"/>
        <v>0</v>
      </c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15">
        <f t="shared" si="282"/>
        <v>0</v>
      </c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6.5" customHeight="1">
      <c r="A996" s="11" t="s">
        <v>504</v>
      </c>
      <c r="B996" s="10" t="s">
        <v>1056</v>
      </c>
      <c r="C996" s="14">
        <f t="shared" si="281"/>
        <v>0</v>
      </c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15">
        <f t="shared" si="282"/>
        <v>0</v>
      </c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6.5" customHeight="1">
      <c r="A997" s="11" t="s">
        <v>2338</v>
      </c>
      <c r="B997" s="10" t="s">
        <v>2239</v>
      </c>
      <c r="C997" s="14">
        <f t="shared" si="281"/>
        <v>0</v>
      </c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15">
        <f t="shared" si="282"/>
        <v>0</v>
      </c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6.5" customHeight="1">
      <c r="A998" s="11" t="s">
        <v>976</v>
      </c>
      <c r="B998" s="10" t="s">
        <v>77</v>
      </c>
      <c r="C998" s="14">
        <f t="shared" si="281"/>
        <v>0</v>
      </c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15">
        <f t="shared" si="282"/>
        <v>0</v>
      </c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6.5" customHeight="1">
      <c r="A999" s="11" t="s">
        <v>1592</v>
      </c>
      <c r="B999" s="10" t="s">
        <v>1176</v>
      </c>
      <c r="C999" s="14">
        <f t="shared" si="281"/>
        <v>0</v>
      </c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15">
        <f t="shared" si="282"/>
        <v>0</v>
      </c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6.5" customHeight="1">
      <c r="A1000" s="11" t="s">
        <v>342</v>
      </c>
      <c r="B1000" s="10" t="s">
        <v>2284</v>
      </c>
      <c r="C1000" s="14">
        <f t="shared" si="281"/>
        <v>0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15">
        <f t="shared" si="282"/>
        <v>0</v>
      </c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6.5" customHeight="1">
      <c r="A1001" s="11" t="s">
        <v>2183</v>
      </c>
      <c r="B1001" s="10" t="s">
        <v>793</v>
      </c>
      <c r="C1001" s="14">
        <f t="shared" si="281"/>
        <v>0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15">
        <f t="shared" si="282"/>
        <v>0</v>
      </c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6.5" customHeight="1">
      <c r="A1002" s="11" t="s">
        <v>988</v>
      </c>
      <c r="B1002" s="10" t="s">
        <v>150</v>
      </c>
      <c r="C1002" s="14">
        <f t="shared" si="281"/>
        <v>0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15">
        <f t="shared" si="282"/>
        <v>0</v>
      </c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6.5" customHeight="1">
      <c r="A1003" s="11" t="s">
        <v>1580</v>
      </c>
      <c r="B1003" s="10" t="s">
        <v>17</v>
      </c>
      <c r="C1003" s="14">
        <f t="shared" si="281"/>
        <v>0</v>
      </c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15">
        <f t="shared" si="282"/>
        <v>0</v>
      </c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6.5" customHeight="1">
      <c r="A1004" s="11" t="s">
        <v>1295</v>
      </c>
      <c r="B1004" s="10" t="s">
        <v>1234</v>
      </c>
      <c r="C1004" s="14">
        <f t="shared" si="281"/>
        <v>4</v>
      </c>
      <c r="D1004" s="2"/>
      <c r="E1004" s="2">
        <v>4</v>
      </c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15">
        <f t="shared" si="282"/>
        <v>4</v>
      </c>
      <c r="R1004" s="2"/>
      <c r="S1004" s="2">
        <v>4</v>
      </c>
      <c r="T1004" s="2"/>
      <c r="U1004" s="2"/>
      <c r="V1004" s="2"/>
      <c r="W1004" s="2"/>
      <c r="X1004" s="2"/>
      <c r="Y1004" s="2"/>
      <c r="Z1004" s="2"/>
      <c r="AA1004" s="2"/>
    </row>
    <row r="1005" spans="1:27" ht="16.5" customHeight="1">
      <c r="A1005" s="11" t="s">
        <v>890</v>
      </c>
      <c r="B1005" s="9" t="s">
        <v>1085</v>
      </c>
      <c r="C1005" s="13">
        <f>SUM(C1006:C1014)</f>
        <v>0</v>
      </c>
      <c r="D1005" s="13">
        <f aca="true" t="shared" si="283" ref="D1005:AA1005">SUM(D1006:D1014)</f>
        <v>0</v>
      </c>
      <c r="E1005" s="13">
        <f t="shared" si="283"/>
        <v>0</v>
      </c>
      <c r="F1005" s="13">
        <f t="shared" si="283"/>
        <v>0</v>
      </c>
      <c r="G1005" s="13">
        <f t="shared" si="283"/>
        <v>0</v>
      </c>
      <c r="H1005" s="13">
        <f t="shared" si="283"/>
        <v>0</v>
      </c>
      <c r="I1005" s="13">
        <f t="shared" si="283"/>
        <v>0</v>
      </c>
      <c r="J1005" s="13">
        <f t="shared" si="283"/>
        <v>0</v>
      </c>
      <c r="K1005" s="13">
        <f t="shared" si="283"/>
        <v>0</v>
      </c>
      <c r="L1005" s="13">
        <f t="shared" si="283"/>
        <v>0</v>
      </c>
      <c r="M1005" s="13">
        <f t="shared" si="283"/>
        <v>0</v>
      </c>
      <c r="N1005" s="13">
        <f t="shared" si="283"/>
        <v>0</v>
      </c>
      <c r="O1005" s="13">
        <f t="shared" si="283"/>
        <v>0</v>
      </c>
      <c r="P1005" s="13">
        <f t="shared" si="283"/>
        <v>0</v>
      </c>
      <c r="Q1005" s="13">
        <f t="shared" si="283"/>
        <v>0</v>
      </c>
      <c r="R1005" s="13">
        <f t="shared" si="283"/>
        <v>0</v>
      </c>
      <c r="S1005" s="13">
        <f t="shared" si="283"/>
        <v>0</v>
      </c>
      <c r="T1005" s="13">
        <f t="shared" si="283"/>
        <v>0</v>
      </c>
      <c r="U1005" s="13">
        <f t="shared" si="283"/>
        <v>0</v>
      </c>
      <c r="V1005" s="13">
        <f t="shared" si="283"/>
        <v>0</v>
      </c>
      <c r="W1005" s="13">
        <f t="shared" si="283"/>
        <v>0</v>
      </c>
      <c r="X1005" s="13">
        <f t="shared" si="283"/>
        <v>0</v>
      </c>
      <c r="Y1005" s="13">
        <f t="shared" si="283"/>
        <v>0</v>
      </c>
      <c r="Z1005" s="13">
        <f t="shared" si="283"/>
        <v>0</v>
      </c>
      <c r="AA1005" s="13">
        <f t="shared" si="283"/>
        <v>0</v>
      </c>
    </row>
    <row r="1006" spans="1:27" ht="16.5" customHeight="1">
      <c r="A1006" s="11" t="s">
        <v>171</v>
      </c>
      <c r="B1006" s="10" t="s">
        <v>385</v>
      </c>
      <c r="C1006" s="14">
        <f aca="true" t="shared" si="284" ref="C1006:C1014">SUBTOTAL(9,D1006:P1006)</f>
        <v>0</v>
      </c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15">
        <f aca="true" t="shared" si="285" ref="Q1006:Q1014">SUBTOTAL(9,R1006:AA1006)</f>
        <v>0</v>
      </c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6.5" customHeight="1">
      <c r="A1007" s="11" t="s">
        <v>805</v>
      </c>
      <c r="B1007" s="10" t="s">
        <v>643</v>
      </c>
      <c r="C1007" s="14">
        <f t="shared" si="284"/>
        <v>0</v>
      </c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15">
        <f t="shared" si="285"/>
        <v>0</v>
      </c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6.5" customHeight="1">
      <c r="A1008" s="11" t="s">
        <v>1404</v>
      </c>
      <c r="B1008" s="10" t="s">
        <v>851</v>
      </c>
      <c r="C1008" s="14">
        <f t="shared" si="284"/>
        <v>0</v>
      </c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15">
        <f t="shared" si="285"/>
        <v>0</v>
      </c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6.5" customHeight="1">
      <c r="A1009" s="11" t="s">
        <v>1992</v>
      </c>
      <c r="B1009" s="10" t="s">
        <v>772</v>
      </c>
      <c r="C1009" s="14">
        <f t="shared" si="284"/>
        <v>0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15">
        <f t="shared" si="285"/>
        <v>0</v>
      </c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6.5" customHeight="1">
      <c r="A1010" s="11" t="s">
        <v>164</v>
      </c>
      <c r="B1010" s="10" t="s">
        <v>170</v>
      </c>
      <c r="C1010" s="14">
        <f t="shared" si="284"/>
        <v>0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15">
        <f t="shared" si="285"/>
        <v>0</v>
      </c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6.5" customHeight="1">
      <c r="A1011" s="11" t="s">
        <v>792</v>
      </c>
      <c r="B1011" s="10" t="s">
        <v>163</v>
      </c>
      <c r="C1011" s="14">
        <f t="shared" si="284"/>
        <v>0</v>
      </c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15">
        <f t="shared" si="285"/>
        <v>0</v>
      </c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6.5" customHeight="1">
      <c r="A1012" s="11" t="s">
        <v>1408</v>
      </c>
      <c r="B1012" s="10" t="s">
        <v>1353</v>
      </c>
      <c r="C1012" s="14">
        <f t="shared" si="284"/>
        <v>0</v>
      </c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15">
        <f t="shared" si="285"/>
        <v>0</v>
      </c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16.5" customHeight="1">
      <c r="A1013" s="11" t="s">
        <v>1991</v>
      </c>
      <c r="B1013" s="10" t="s">
        <v>1270</v>
      </c>
      <c r="C1013" s="14">
        <f t="shared" si="284"/>
        <v>0</v>
      </c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15">
        <f t="shared" si="285"/>
        <v>0</v>
      </c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16.5" customHeight="1">
      <c r="A1014" s="11" t="s">
        <v>1854</v>
      </c>
      <c r="B1014" s="10" t="s">
        <v>739</v>
      </c>
      <c r="C1014" s="14">
        <f t="shared" si="284"/>
        <v>0</v>
      </c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15">
        <f t="shared" si="285"/>
        <v>0</v>
      </c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16.5" customHeight="1">
      <c r="A1015" s="11" t="s">
        <v>1496</v>
      </c>
      <c r="B1015" s="9" t="s">
        <v>585</v>
      </c>
      <c r="C1015" s="13">
        <f>SUM(C1016:C1024)</f>
        <v>0</v>
      </c>
      <c r="D1015" s="13">
        <f aca="true" t="shared" si="286" ref="D1015:AA1015">SUM(D1016:D1024)</f>
        <v>0</v>
      </c>
      <c r="E1015" s="13">
        <f t="shared" si="286"/>
        <v>0</v>
      </c>
      <c r="F1015" s="13">
        <f t="shared" si="286"/>
        <v>0</v>
      </c>
      <c r="G1015" s="13">
        <f t="shared" si="286"/>
        <v>0</v>
      </c>
      <c r="H1015" s="13">
        <f t="shared" si="286"/>
        <v>0</v>
      </c>
      <c r="I1015" s="13">
        <f t="shared" si="286"/>
        <v>0</v>
      </c>
      <c r="J1015" s="13">
        <f t="shared" si="286"/>
        <v>0</v>
      </c>
      <c r="K1015" s="13">
        <f t="shared" si="286"/>
        <v>0</v>
      </c>
      <c r="L1015" s="13">
        <f t="shared" si="286"/>
        <v>0</v>
      </c>
      <c r="M1015" s="13">
        <f t="shared" si="286"/>
        <v>0</v>
      </c>
      <c r="N1015" s="13">
        <f t="shared" si="286"/>
        <v>0</v>
      </c>
      <c r="O1015" s="13">
        <f t="shared" si="286"/>
        <v>0</v>
      </c>
      <c r="P1015" s="13">
        <f t="shared" si="286"/>
        <v>0</v>
      </c>
      <c r="Q1015" s="13">
        <f t="shared" si="286"/>
        <v>0</v>
      </c>
      <c r="R1015" s="13">
        <f t="shared" si="286"/>
        <v>0</v>
      </c>
      <c r="S1015" s="13">
        <f t="shared" si="286"/>
        <v>0</v>
      </c>
      <c r="T1015" s="13">
        <f t="shared" si="286"/>
        <v>0</v>
      </c>
      <c r="U1015" s="13">
        <f t="shared" si="286"/>
        <v>0</v>
      </c>
      <c r="V1015" s="13">
        <f t="shared" si="286"/>
        <v>0</v>
      </c>
      <c r="W1015" s="13">
        <f t="shared" si="286"/>
        <v>0</v>
      </c>
      <c r="X1015" s="13">
        <f t="shared" si="286"/>
        <v>0</v>
      </c>
      <c r="Y1015" s="13">
        <f t="shared" si="286"/>
        <v>0</v>
      </c>
      <c r="Z1015" s="13">
        <f t="shared" si="286"/>
        <v>0</v>
      </c>
      <c r="AA1015" s="13">
        <f t="shared" si="286"/>
        <v>0</v>
      </c>
    </row>
    <row r="1016" spans="1:27" ht="16.5" customHeight="1">
      <c r="A1016" s="11" t="s">
        <v>413</v>
      </c>
      <c r="B1016" s="10" t="s">
        <v>385</v>
      </c>
      <c r="C1016" s="14">
        <f aca="true" t="shared" si="287" ref="C1016:C1024">SUBTOTAL(9,D1016:P1016)</f>
        <v>0</v>
      </c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15">
        <f aca="true" t="shared" si="288" ref="Q1016:Q1024">SUBTOTAL(9,R1016:AA1016)</f>
        <v>0</v>
      </c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16.5" customHeight="1">
      <c r="A1017" s="11" t="s">
        <v>1055</v>
      </c>
      <c r="B1017" s="10" t="s">
        <v>643</v>
      </c>
      <c r="C1017" s="14">
        <f t="shared" si="287"/>
        <v>0</v>
      </c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15">
        <f t="shared" si="288"/>
        <v>0</v>
      </c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16.5" customHeight="1">
      <c r="A1018" s="11" t="s">
        <v>1675</v>
      </c>
      <c r="B1018" s="10" t="s">
        <v>851</v>
      </c>
      <c r="C1018" s="14">
        <f t="shared" si="287"/>
        <v>0</v>
      </c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15">
        <f t="shared" si="288"/>
        <v>0</v>
      </c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16.5" customHeight="1">
      <c r="A1019" s="11" t="s">
        <v>2256</v>
      </c>
      <c r="B1019" s="10" t="s">
        <v>300</v>
      </c>
      <c r="C1019" s="14">
        <f t="shared" si="287"/>
        <v>0</v>
      </c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15">
        <f t="shared" si="288"/>
        <v>0</v>
      </c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16.5" customHeight="1">
      <c r="A1020" s="11" t="s">
        <v>421</v>
      </c>
      <c r="B1020" s="10" t="s">
        <v>313</v>
      </c>
      <c r="C1020" s="14">
        <f t="shared" si="287"/>
        <v>0</v>
      </c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15">
        <f t="shared" si="288"/>
        <v>0</v>
      </c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16.5" customHeight="1">
      <c r="A1021" s="11" t="s">
        <v>1063</v>
      </c>
      <c r="B1021" s="10" t="s">
        <v>1579</v>
      </c>
      <c r="C1021" s="14">
        <f t="shared" si="287"/>
        <v>0</v>
      </c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15">
        <f t="shared" si="288"/>
        <v>0</v>
      </c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16.5" customHeight="1">
      <c r="A1022" s="11" t="s">
        <v>1668</v>
      </c>
      <c r="B1022" s="10" t="s">
        <v>1094</v>
      </c>
      <c r="C1022" s="14">
        <f t="shared" si="287"/>
        <v>0</v>
      </c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15">
        <f t="shared" si="288"/>
        <v>0</v>
      </c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16.5" customHeight="1">
      <c r="A1023" s="11" t="s">
        <v>2255</v>
      </c>
      <c r="B1023" s="10" t="s">
        <v>2034</v>
      </c>
      <c r="C1023" s="14">
        <f t="shared" si="287"/>
        <v>0</v>
      </c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15">
        <f t="shared" si="288"/>
        <v>0</v>
      </c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16.5" customHeight="1">
      <c r="A1024" s="11" t="s">
        <v>2424</v>
      </c>
      <c r="B1024" s="10" t="s">
        <v>451</v>
      </c>
      <c r="C1024" s="14">
        <f t="shared" si="287"/>
        <v>0</v>
      </c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15">
        <f t="shared" si="288"/>
        <v>0</v>
      </c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16.5" customHeight="1">
      <c r="A1025" s="11" t="s">
        <v>2092</v>
      </c>
      <c r="B1025" s="9" t="s">
        <v>701</v>
      </c>
      <c r="C1025" s="13">
        <f>SUM(C1026:C1029)</f>
        <v>0</v>
      </c>
      <c r="D1025" s="13">
        <f aca="true" t="shared" si="289" ref="D1025:AA1025">SUM(D1026:D1029)</f>
        <v>0</v>
      </c>
      <c r="E1025" s="13">
        <f t="shared" si="289"/>
        <v>0</v>
      </c>
      <c r="F1025" s="13">
        <f t="shared" si="289"/>
        <v>0</v>
      </c>
      <c r="G1025" s="13">
        <f t="shared" si="289"/>
        <v>0</v>
      </c>
      <c r="H1025" s="13">
        <f t="shared" si="289"/>
        <v>0</v>
      </c>
      <c r="I1025" s="13">
        <f t="shared" si="289"/>
        <v>0</v>
      </c>
      <c r="J1025" s="13">
        <f t="shared" si="289"/>
        <v>0</v>
      </c>
      <c r="K1025" s="13">
        <f t="shared" si="289"/>
        <v>0</v>
      </c>
      <c r="L1025" s="13">
        <f t="shared" si="289"/>
        <v>0</v>
      </c>
      <c r="M1025" s="13">
        <f t="shared" si="289"/>
        <v>0</v>
      </c>
      <c r="N1025" s="13">
        <f t="shared" si="289"/>
        <v>0</v>
      </c>
      <c r="O1025" s="13">
        <f t="shared" si="289"/>
        <v>0</v>
      </c>
      <c r="P1025" s="13">
        <f t="shared" si="289"/>
        <v>0</v>
      </c>
      <c r="Q1025" s="13">
        <f t="shared" si="289"/>
        <v>0</v>
      </c>
      <c r="R1025" s="13">
        <f t="shared" si="289"/>
        <v>0</v>
      </c>
      <c r="S1025" s="13">
        <f t="shared" si="289"/>
        <v>0</v>
      </c>
      <c r="T1025" s="13">
        <f t="shared" si="289"/>
        <v>0</v>
      </c>
      <c r="U1025" s="13">
        <f t="shared" si="289"/>
        <v>0</v>
      </c>
      <c r="V1025" s="13">
        <f t="shared" si="289"/>
        <v>0</v>
      </c>
      <c r="W1025" s="13">
        <f t="shared" si="289"/>
        <v>0</v>
      </c>
      <c r="X1025" s="13">
        <f t="shared" si="289"/>
        <v>0</v>
      </c>
      <c r="Y1025" s="13">
        <f t="shared" si="289"/>
        <v>0</v>
      </c>
      <c r="Z1025" s="13">
        <f t="shared" si="289"/>
        <v>0</v>
      </c>
      <c r="AA1025" s="13">
        <f t="shared" si="289"/>
        <v>0</v>
      </c>
    </row>
    <row r="1026" spans="1:27" ht="16.5" customHeight="1">
      <c r="A1026" s="11" t="s">
        <v>1489</v>
      </c>
      <c r="B1026" s="10" t="s">
        <v>440</v>
      </c>
      <c r="C1026" s="14">
        <f>SUBTOTAL(9,D1026:P1026)</f>
        <v>0</v>
      </c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15">
        <f>SUBTOTAL(9,R1026:AA1026)</f>
        <v>0</v>
      </c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 ht="16.5" customHeight="1">
      <c r="A1027" s="11" t="s">
        <v>2071</v>
      </c>
      <c r="B1027" s="10" t="s">
        <v>738</v>
      </c>
      <c r="C1027" s="14">
        <f>SUBTOTAL(9,D1027:P1027)</f>
        <v>0</v>
      </c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15">
        <f>SUBTOTAL(9,R1027:AA1027)</f>
        <v>0</v>
      </c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 ht="16.5" customHeight="1">
      <c r="A1028" s="11" t="s">
        <v>230</v>
      </c>
      <c r="B1028" s="10" t="s">
        <v>845</v>
      </c>
      <c r="C1028" s="14">
        <f>SUBTOTAL(9,D1028:P1028)</f>
        <v>0</v>
      </c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15">
        <f>SUBTOTAL(9,R1028:AA1028)</f>
        <v>0</v>
      </c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 ht="16.5" customHeight="1">
      <c r="A1029" s="11" t="s">
        <v>722</v>
      </c>
      <c r="B1029" s="10" t="s">
        <v>473</v>
      </c>
      <c r="C1029" s="14">
        <f>SUBTOTAL(9,D1029:P1029)</f>
        <v>0</v>
      </c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15">
        <f>SUBTOTAL(9,R1029:AA1029)</f>
        <v>0</v>
      </c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 ht="16.5" customHeight="1">
      <c r="A1030" s="11" t="s">
        <v>244</v>
      </c>
      <c r="B1030" s="9" t="s">
        <v>1403</v>
      </c>
      <c r="C1030" s="13">
        <f>SUM(C1031:C1036)</f>
        <v>0</v>
      </c>
      <c r="D1030" s="13">
        <f aca="true" t="shared" si="290" ref="D1030:AA1030">SUM(D1031:D1036)</f>
        <v>0</v>
      </c>
      <c r="E1030" s="13">
        <f t="shared" si="290"/>
        <v>0</v>
      </c>
      <c r="F1030" s="13">
        <f t="shared" si="290"/>
        <v>0</v>
      </c>
      <c r="G1030" s="13">
        <f t="shared" si="290"/>
        <v>0</v>
      </c>
      <c r="H1030" s="13">
        <f t="shared" si="290"/>
        <v>0</v>
      </c>
      <c r="I1030" s="13">
        <f t="shared" si="290"/>
        <v>0</v>
      </c>
      <c r="J1030" s="13">
        <f t="shared" si="290"/>
        <v>0</v>
      </c>
      <c r="K1030" s="13">
        <f t="shared" si="290"/>
        <v>0</v>
      </c>
      <c r="L1030" s="13">
        <f t="shared" si="290"/>
        <v>0</v>
      </c>
      <c r="M1030" s="13">
        <f t="shared" si="290"/>
        <v>0</v>
      </c>
      <c r="N1030" s="13">
        <f t="shared" si="290"/>
        <v>0</v>
      </c>
      <c r="O1030" s="13">
        <f t="shared" si="290"/>
        <v>0</v>
      </c>
      <c r="P1030" s="13">
        <f t="shared" si="290"/>
        <v>0</v>
      </c>
      <c r="Q1030" s="13">
        <f t="shared" si="290"/>
        <v>0</v>
      </c>
      <c r="R1030" s="13">
        <f t="shared" si="290"/>
        <v>0</v>
      </c>
      <c r="S1030" s="13">
        <f t="shared" si="290"/>
        <v>0</v>
      </c>
      <c r="T1030" s="13">
        <f t="shared" si="290"/>
        <v>0</v>
      </c>
      <c r="U1030" s="13">
        <f t="shared" si="290"/>
        <v>0</v>
      </c>
      <c r="V1030" s="13">
        <f t="shared" si="290"/>
        <v>0</v>
      </c>
      <c r="W1030" s="13">
        <f t="shared" si="290"/>
        <v>0</v>
      </c>
      <c r="X1030" s="13">
        <f t="shared" si="290"/>
        <v>0</v>
      </c>
      <c r="Y1030" s="13">
        <f t="shared" si="290"/>
        <v>0</v>
      </c>
      <c r="Z1030" s="13">
        <f t="shared" si="290"/>
        <v>0</v>
      </c>
      <c r="AA1030" s="13">
        <f t="shared" si="290"/>
        <v>0</v>
      </c>
    </row>
    <row r="1031" spans="1:27" ht="16.5" customHeight="1">
      <c r="A1031" s="11" t="s">
        <v>1578</v>
      </c>
      <c r="B1031" s="10" t="s">
        <v>385</v>
      </c>
      <c r="C1031" s="14">
        <f aca="true" t="shared" si="291" ref="C1031:C1036">SUBTOTAL(9,D1031:P1031)</f>
        <v>0</v>
      </c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15">
        <f aca="true" t="shared" si="292" ref="Q1031:Q1036">SUBTOTAL(9,R1031:AA1031)</f>
        <v>0</v>
      </c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 ht="16.5" customHeight="1">
      <c r="A1032" s="11" t="s">
        <v>2182</v>
      </c>
      <c r="B1032" s="10" t="s">
        <v>643</v>
      </c>
      <c r="C1032" s="14">
        <f t="shared" si="291"/>
        <v>0</v>
      </c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15">
        <f t="shared" si="292"/>
        <v>0</v>
      </c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27" ht="16.5" customHeight="1">
      <c r="A1033" s="11" t="s">
        <v>353</v>
      </c>
      <c r="B1033" s="10" t="s">
        <v>851</v>
      </c>
      <c r="C1033" s="14">
        <f t="shared" si="291"/>
        <v>0</v>
      </c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15">
        <f t="shared" si="292"/>
        <v>0</v>
      </c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1:27" ht="16.5" customHeight="1">
      <c r="A1034" s="11" t="s">
        <v>975</v>
      </c>
      <c r="B1034" s="10" t="s">
        <v>1270</v>
      </c>
      <c r="C1034" s="14">
        <f t="shared" si="291"/>
        <v>0</v>
      </c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15">
        <f t="shared" si="292"/>
        <v>0</v>
      </c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 ht="16.5" customHeight="1">
      <c r="A1035" s="11" t="s">
        <v>1591</v>
      </c>
      <c r="B1035" s="10" t="s">
        <v>974</v>
      </c>
      <c r="C1035" s="14">
        <f t="shared" si="291"/>
        <v>0</v>
      </c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15">
        <f t="shared" si="292"/>
        <v>0</v>
      </c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 ht="16.5" customHeight="1">
      <c r="A1036" s="11" t="s">
        <v>1143</v>
      </c>
      <c r="B1036" s="10" t="s">
        <v>949</v>
      </c>
      <c r="C1036" s="14">
        <f t="shared" si="291"/>
        <v>0</v>
      </c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15">
        <f t="shared" si="292"/>
        <v>0</v>
      </c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 ht="16.5" customHeight="1">
      <c r="A1037" s="11" t="s">
        <v>879</v>
      </c>
      <c r="B1037" s="9" t="s">
        <v>889</v>
      </c>
      <c r="C1037" s="13">
        <f>SUM(C1038:C1041)</f>
        <v>0</v>
      </c>
      <c r="D1037" s="13">
        <f aca="true" t="shared" si="293" ref="D1037:AA1037">SUM(D1038:D1041)</f>
        <v>0</v>
      </c>
      <c r="E1037" s="13">
        <f t="shared" si="293"/>
        <v>0</v>
      </c>
      <c r="F1037" s="13">
        <f t="shared" si="293"/>
        <v>0</v>
      </c>
      <c r="G1037" s="13">
        <f t="shared" si="293"/>
        <v>0</v>
      </c>
      <c r="H1037" s="13">
        <f t="shared" si="293"/>
        <v>0</v>
      </c>
      <c r="I1037" s="13">
        <f t="shared" si="293"/>
        <v>0</v>
      </c>
      <c r="J1037" s="13">
        <f t="shared" si="293"/>
        <v>0</v>
      </c>
      <c r="K1037" s="13">
        <f t="shared" si="293"/>
        <v>0</v>
      </c>
      <c r="L1037" s="13">
        <f t="shared" si="293"/>
        <v>0</v>
      </c>
      <c r="M1037" s="13">
        <f t="shared" si="293"/>
        <v>0</v>
      </c>
      <c r="N1037" s="13">
        <f t="shared" si="293"/>
        <v>0</v>
      </c>
      <c r="O1037" s="13">
        <f t="shared" si="293"/>
        <v>0</v>
      </c>
      <c r="P1037" s="13">
        <f t="shared" si="293"/>
        <v>0</v>
      </c>
      <c r="Q1037" s="13">
        <f t="shared" si="293"/>
        <v>0</v>
      </c>
      <c r="R1037" s="13">
        <f t="shared" si="293"/>
        <v>0</v>
      </c>
      <c r="S1037" s="13">
        <f t="shared" si="293"/>
        <v>0</v>
      </c>
      <c r="T1037" s="13">
        <f t="shared" si="293"/>
        <v>0</v>
      </c>
      <c r="U1037" s="13">
        <f t="shared" si="293"/>
        <v>0</v>
      </c>
      <c r="V1037" s="13">
        <f t="shared" si="293"/>
        <v>0</v>
      </c>
      <c r="W1037" s="13">
        <f t="shared" si="293"/>
        <v>0</v>
      </c>
      <c r="X1037" s="13">
        <f t="shared" si="293"/>
        <v>0</v>
      </c>
      <c r="Y1037" s="13">
        <f t="shared" si="293"/>
        <v>0</v>
      </c>
      <c r="Z1037" s="13">
        <f t="shared" si="293"/>
        <v>0</v>
      </c>
      <c r="AA1037" s="13">
        <f t="shared" si="293"/>
        <v>0</v>
      </c>
    </row>
    <row r="1038" spans="1:27" ht="16.5" customHeight="1">
      <c r="A1038" s="11" t="s">
        <v>2144</v>
      </c>
      <c r="B1038" s="10" t="s">
        <v>1208</v>
      </c>
      <c r="C1038" s="14">
        <f>SUBTOTAL(9,D1038:P1038)</f>
        <v>0</v>
      </c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15">
        <f>SUBTOTAL(9,R1038:AA1038)</f>
        <v>0</v>
      </c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 ht="16.5" customHeight="1">
      <c r="A1039" s="11" t="s">
        <v>1551</v>
      </c>
      <c r="B1039" s="10" t="s">
        <v>2330</v>
      </c>
      <c r="C1039" s="14">
        <f>SUBTOTAL(9,D1039:P1039)</f>
        <v>0</v>
      </c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15">
        <f>SUBTOTAL(9,R1039:AA1039)</f>
        <v>0</v>
      </c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 ht="16.5" customHeight="1">
      <c r="A1040" s="11" t="s">
        <v>948</v>
      </c>
      <c r="B1040" s="10" t="s">
        <v>1243</v>
      </c>
      <c r="C1040" s="14">
        <f>SUBTOTAL(9,D1040:P1040)</f>
        <v>0</v>
      </c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15">
        <f>SUBTOTAL(9,R1040:AA1040)</f>
        <v>0</v>
      </c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 ht="16.5" customHeight="1">
      <c r="A1041" s="11" t="s">
        <v>464</v>
      </c>
      <c r="B1041" s="10" t="s">
        <v>1294</v>
      </c>
      <c r="C1041" s="14">
        <f>SUBTOTAL(9,D1041:P1041)</f>
        <v>0</v>
      </c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15">
        <f>SUBTOTAL(9,R1041:AA1041)</f>
        <v>0</v>
      </c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 ht="16.5" customHeight="1">
      <c r="A1042" s="11" t="s">
        <v>1933</v>
      </c>
      <c r="B1042" s="9" t="s">
        <v>1293</v>
      </c>
      <c r="C1042" s="13">
        <f>SUM(C1043:C1044)</f>
        <v>0</v>
      </c>
      <c r="D1042" s="13">
        <f aca="true" t="shared" si="294" ref="D1042:AA1042">SUM(D1043:D1044)</f>
        <v>0</v>
      </c>
      <c r="E1042" s="13">
        <f t="shared" si="294"/>
        <v>0</v>
      </c>
      <c r="F1042" s="13">
        <f t="shared" si="294"/>
        <v>0</v>
      </c>
      <c r="G1042" s="13">
        <f t="shared" si="294"/>
        <v>0</v>
      </c>
      <c r="H1042" s="13">
        <f t="shared" si="294"/>
        <v>0</v>
      </c>
      <c r="I1042" s="13">
        <f t="shared" si="294"/>
        <v>0</v>
      </c>
      <c r="J1042" s="13">
        <f t="shared" si="294"/>
        <v>0</v>
      </c>
      <c r="K1042" s="13">
        <f t="shared" si="294"/>
        <v>0</v>
      </c>
      <c r="L1042" s="13">
        <f t="shared" si="294"/>
        <v>0</v>
      </c>
      <c r="M1042" s="13">
        <f t="shared" si="294"/>
        <v>0</v>
      </c>
      <c r="N1042" s="13">
        <f t="shared" si="294"/>
        <v>0</v>
      </c>
      <c r="O1042" s="13">
        <f t="shared" si="294"/>
        <v>0</v>
      </c>
      <c r="P1042" s="13">
        <f t="shared" si="294"/>
        <v>0</v>
      </c>
      <c r="Q1042" s="13">
        <f t="shared" si="294"/>
        <v>0</v>
      </c>
      <c r="R1042" s="13">
        <f t="shared" si="294"/>
        <v>0</v>
      </c>
      <c r="S1042" s="13">
        <f t="shared" si="294"/>
        <v>0</v>
      </c>
      <c r="T1042" s="13">
        <f t="shared" si="294"/>
        <v>0</v>
      </c>
      <c r="U1042" s="13">
        <f t="shared" si="294"/>
        <v>0</v>
      </c>
      <c r="V1042" s="13">
        <f t="shared" si="294"/>
        <v>0</v>
      </c>
      <c r="W1042" s="13">
        <f t="shared" si="294"/>
        <v>0</v>
      </c>
      <c r="X1042" s="13">
        <f t="shared" si="294"/>
        <v>0</v>
      </c>
      <c r="Y1042" s="13">
        <f t="shared" si="294"/>
        <v>0</v>
      </c>
      <c r="Z1042" s="13">
        <f t="shared" si="294"/>
        <v>0</v>
      </c>
      <c r="AA1042" s="13">
        <f t="shared" si="294"/>
        <v>0</v>
      </c>
    </row>
    <row r="1043" spans="1:27" ht="16.5" customHeight="1">
      <c r="A1043" s="11" t="s">
        <v>420</v>
      </c>
      <c r="B1043" s="10" t="s">
        <v>620</v>
      </c>
      <c r="C1043" s="14">
        <f>SUBTOTAL(9,D1043:P1043)</f>
        <v>0</v>
      </c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15">
        <f>SUBTOTAL(9,R1043:AA1043)</f>
        <v>0</v>
      </c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 ht="16.5" customHeight="1">
      <c r="A1044" s="11" t="s">
        <v>2407</v>
      </c>
      <c r="B1044" s="10" t="s">
        <v>1980</v>
      </c>
      <c r="C1044" s="14">
        <f>SUBTOTAL(9,D1044:P1044)</f>
        <v>0</v>
      </c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15">
        <f>SUBTOTAL(9,R1044:AA1044)</f>
        <v>0</v>
      </c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 ht="16.5" customHeight="1">
      <c r="A1045" s="11" t="s">
        <v>1601</v>
      </c>
      <c r="B1045" s="9" t="s">
        <v>1346</v>
      </c>
      <c r="C1045" s="13">
        <f>C1046+C1056+C1072+C1077+C1091+C1098+C1105</f>
        <v>0</v>
      </c>
      <c r="D1045" s="13">
        <f aca="true" t="shared" si="295" ref="D1045:AA1045">D1046+D1056+D1072+D1077+D1091+D1098+D1105</f>
        <v>0</v>
      </c>
      <c r="E1045" s="13">
        <f t="shared" si="295"/>
        <v>0</v>
      </c>
      <c r="F1045" s="13">
        <f t="shared" si="295"/>
        <v>0</v>
      </c>
      <c r="G1045" s="13">
        <f t="shared" si="295"/>
        <v>0</v>
      </c>
      <c r="H1045" s="13">
        <f t="shared" si="295"/>
        <v>0</v>
      </c>
      <c r="I1045" s="13">
        <f t="shared" si="295"/>
        <v>0</v>
      </c>
      <c r="J1045" s="13">
        <f t="shared" si="295"/>
        <v>0</v>
      </c>
      <c r="K1045" s="13">
        <f t="shared" si="295"/>
        <v>0</v>
      </c>
      <c r="L1045" s="13">
        <f t="shared" si="295"/>
        <v>0</v>
      </c>
      <c r="M1045" s="13">
        <f t="shared" si="295"/>
        <v>0</v>
      </c>
      <c r="N1045" s="13">
        <f t="shared" si="295"/>
        <v>0</v>
      </c>
      <c r="O1045" s="13">
        <f t="shared" si="295"/>
        <v>0</v>
      </c>
      <c r="P1045" s="13">
        <f t="shared" si="295"/>
        <v>0</v>
      </c>
      <c r="Q1045" s="13">
        <f t="shared" si="295"/>
        <v>0</v>
      </c>
      <c r="R1045" s="13">
        <f t="shared" si="295"/>
        <v>0</v>
      </c>
      <c r="S1045" s="13">
        <f t="shared" si="295"/>
        <v>0</v>
      </c>
      <c r="T1045" s="13">
        <f t="shared" si="295"/>
        <v>0</v>
      </c>
      <c r="U1045" s="13">
        <f t="shared" si="295"/>
        <v>0</v>
      </c>
      <c r="V1045" s="13">
        <f t="shared" si="295"/>
        <v>0</v>
      </c>
      <c r="W1045" s="13">
        <f t="shared" si="295"/>
        <v>0</v>
      </c>
      <c r="X1045" s="13">
        <f t="shared" si="295"/>
        <v>0</v>
      </c>
      <c r="Y1045" s="13">
        <f t="shared" si="295"/>
        <v>0</v>
      </c>
      <c r="Z1045" s="13">
        <f t="shared" si="295"/>
        <v>0</v>
      </c>
      <c r="AA1045" s="13">
        <f t="shared" si="295"/>
        <v>0</v>
      </c>
    </row>
    <row r="1046" spans="1:27" ht="16.5" customHeight="1">
      <c r="A1046" s="11" t="s">
        <v>277</v>
      </c>
      <c r="B1046" s="9" t="s">
        <v>1054</v>
      </c>
      <c r="C1046" s="13">
        <f>SUM(C1047:C1055)</f>
        <v>0</v>
      </c>
      <c r="D1046" s="13">
        <f aca="true" t="shared" si="296" ref="D1046:AA1046">SUM(D1047:D1055)</f>
        <v>0</v>
      </c>
      <c r="E1046" s="13">
        <f t="shared" si="296"/>
        <v>0</v>
      </c>
      <c r="F1046" s="13">
        <f t="shared" si="296"/>
        <v>0</v>
      </c>
      <c r="G1046" s="13">
        <f t="shared" si="296"/>
        <v>0</v>
      </c>
      <c r="H1046" s="13">
        <f t="shared" si="296"/>
        <v>0</v>
      </c>
      <c r="I1046" s="13">
        <f t="shared" si="296"/>
        <v>0</v>
      </c>
      <c r="J1046" s="13">
        <f t="shared" si="296"/>
        <v>0</v>
      </c>
      <c r="K1046" s="13">
        <f t="shared" si="296"/>
        <v>0</v>
      </c>
      <c r="L1046" s="13">
        <f t="shared" si="296"/>
        <v>0</v>
      </c>
      <c r="M1046" s="13">
        <f t="shared" si="296"/>
        <v>0</v>
      </c>
      <c r="N1046" s="13">
        <f t="shared" si="296"/>
        <v>0</v>
      </c>
      <c r="O1046" s="13">
        <f t="shared" si="296"/>
        <v>0</v>
      </c>
      <c r="P1046" s="13">
        <f t="shared" si="296"/>
        <v>0</v>
      </c>
      <c r="Q1046" s="13">
        <f t="shared" si="296"/>
        <v>0</v>
      </c>
      <c r="R1046" s="13">
        <f t="shared" si="296"/>
        <v>0</v>
      </c>
      <c r="S1046" s="13">
        <f t="shared" si="296"/>
        <v>0</v>
      </c>
      <c r="T1046" s="13">
        <f t="shared" si="296"/>
        <v>0</v>
      </c>
      <c r="U1046" s="13">
        <f t="shared" si="296"/>
        <v>0</v>
      </c>
      <c r="V1046" s="13">
        <f t="shared" si="296"/>
        <v>0</v>
      </c>
      <c r="W1046" s="13">
        <f t="shared" si="296"/>
        <v>0</v>
      </c>
      <c r="X1046" s="13">
        <f t="shared" si="296"/>
        <v>0</v>
      </c>
      <c r="Y1046" s="13">
        <f t="shared" si="296"/>
        <v>0</v>
      </c>
      <c r="Z1046" s="13">
        <f t="shared" si="296"/>
        <v>0</v>
      </c>
      <c r="AA1046" s="13">
        <f t="shared" si="296"/>
        <v>0</v>
      </c>
    </row>
    <row r="1047" spans="1:27" ht="16.5" customHeight="1">
      <c r="A1047" s="11" t="s">
        <v>860</v>
      </c>
      <c r="B1047" s="10" t="s">
        <v>385</v>
      </c>
      <c r="C1047" s="14">
        <f aca="true" t="shared" si="297" ref="C1047:C1055">SUBTOTAL(9,D1047:P1047)</f>
        <v>0</v>
      </c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15">
        <f aca="true" t="shared" si="298" ref="Q1047:Q1055">SUBTOTAL(9,R1047:AA1047)</f>
        <v>0</v>
      </c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 ht="16.5" customHeight="1">
      <c r="A1048" s="11" t="s">
        <v>229</v>
      </c>
      <c r="B1048" s="10" t="s">
        <v>643</v>
      </c>
      <c r="C1048" s="14">
        <f t="shared" si="297"/>
        <v>0</v>
      </c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15">
        <f t="shared" si="298"/>
        <v>0</v>
      </c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 ht="16.5" customHeight="1">
      <c r="A1049" s="11" t="s">
        <v>2070</v>
      </c>
      <c r="B1049" s="10" t="s">
        <v>851</v>
      </c>
      <c r="C1049" s="14">
        <f t="shared" si="297"/>
        <v>0</v>
      </c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15">
        <f t="shared" si="298"/>
        <v>0</v>
      </c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 ht="16.5" customHeight="1">
      <c r="A1050" s="11" t="s">
        <v>1473</v>
      </c>
      <c r="B1050" s="10" t="s">
        <v>1563</v>
      </c>
      <c r="C1050" s="14">
        <f t="shared" si="297"/>
        <v>0</v>
      </c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15">
        <f t="shared" si="298"/>
        <v>0</v>
      </c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 ht="16.5" customHeight="1">
      <c r="A1051" s="11" t="s">
        <v>869</v>
      </c>
      <c r="B1051" s="10" t="s">
        <v>1571</v>
      </c>
      <c r="C1051" s="14">
        <f t="shared" si="297"/>
        <v>0</v>
      </c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15">
        <f t="shared" si="298"/>
        <v>0</v>
      </c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 ht="16.5" customHeight="1">
      <c r="A1052" s="11" t="s">
        <v>237</v>
      </c>
      <c r="B1052" s="10" t="s">
        <v>1415</v>
      </c>
      <c r="C1052" s="14">
        <f t="shared" si="297"/>
        <v>0</v>
      </c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15">
        <f t="shared" si="298"/>
        <v>0</v>
      </c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 ht="16.5" customHeight="1">
      <c r="A1053" s="11" t="s">
        <v>2053</v>
      </c>
      <c r="B1053" s="10" t="s">
        <v>57</v>
      </c>
      <c r="C1053" s="14">
        <f t="shared" si="297"/>
        <v>0</v>
      </c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15">
        <f t="shared" si="298"/>
        <v>0</v>
      </c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 ht="16.5" customHeight="1">
      <c r="A1054" s="11" t="s">
        <v>1472</v>
      </c>
      <c r="B1054" s="10" t="s">
        <v>1590</v>
      </c>
      <c r="C1054" s="14">
        <f t="shared" si="297"/>
        <v>0</v>
      </c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15">
        <f t="shared" si="298"/>
        <v>0</v>
      </c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 ht="16.5" customHeight="1">
      <c r="A1055" s="11" t="s">
        <v>1342</v>
      </c>
      <c r="B1055" s="10" t="s">
        <v>1748</v>
      </c>
      <c r="C1055" s="14">
        <f t="shared" si="297"/>
        <v>0</v>
      </c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15">
        <f t="shared" si="298"/>
        <v>0</v>
      </c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 ht="16.5" customHeight="1">
      <c r="A1056" s="11" t="s">
        <v>916</v>
      </c>
      <c r="B1056" s="9" t="s">
        <v>439</v>
      </c>
      <c r="C1056" s="13">
        <f>SUM(C1057:C1071)</f>
        <v>0</v>
      </c>
      <c r="D1056" s="13">
        <f aca="true" t="shared" si="299" ref="D1056:AA1056">SUM(D1057:D1071)</f>
        <v>0</v>
      </c>
      <c r="E1056" s="13">
        <f t="shared" si="299"/>
        <v>0</v>
      </c>
      <c r="F1056" s="13">
        <f t="shared" si="299"/>
        <v>0</v>
      </c>
      <c r="G1056" s="13">
        <f t="shared" si="299"/>
        <v>0</v>
      </c>
      <c r="H1056" s="13">
        <f t="shared" si="299"/>
        <v>0</v>
      </c>
      <c r="I1056" s="13">
        <f t="shared" si="299"/>
        <v>0</v>
      </c>
      <c r="J1056" s="13">
        <f t="shared" si="299"/>
        <v>0</v>
      </c>
      <c r="K1056" s="13">
        <f t="shared" si="299"/>
        <v>0</v>
      </c>
      <c r="L1056" s="13">
        <f t="shared" si="299"/>
        <v>0</v>
      </c>
      <c r="M1056" s="13">
        <f t="shared" si="299"/>
        <v>0</v>
      </c>
      <c r="N1056" s="13">
        <f t="shared" si="299"/>
        <v>0</v>
      </c>
      <c r="O1056" s="13">
        <f t="shared" si="299"/>
        <v>0</v>
      </c>
      <c r="P1056" s="13">
        <f t="shared" si="299"/>
        <v>0</v>
      </c>
      <c r="Q1056" s="13">
        <f t="shared" si="299"/>
        <v>0</v>
      </c>
      <c r="R1056" s="13">
        <f t="shared" si="299"/>
        <v>0</v>
      </c>
      <c r="S1056" s="13">
        <f t="shared" si="299"/>
        <v>0</v>
      </c>
      <c r="T1056" s="13">
        <f t="shared" si="299"/>
        <v>0</v>
      </c>
      <c r="U1056" s="13">
        <f t="shared" si="299"/>
        <v>0</v>
      </c>
      <c r="V1056" s="13">
        <f t="shared" si="299"/>
        <v>0</v>
      </c>
      <c r="W1056" s="13">
        <f t="shared" si="299"/>
        <v>0</v>
      </c>
      <c r="X1056" s="13">
        <f t="shared" si="299"/>
        <v>0</v>
      </c>
      <c r="Y1056" s="13">
        <f t="shared" si="299"/>
        <v>0</v>
      </c>
      <c r="Z1056" s="13">
        <f t="shared" si="299"/>
        <v>0</v>
      </c>
      <c r="AA1056" s="13">
        <f t="shared" si="299"/>
        <v>0</v>
      </c>
    </row>
    <row r="1057" spans="1:27" ht="16.5" customHeight="1">
      <c r="A1057" s="11" t="s">
        <v>264</v>
      </c>
      <c r="B1057" s="10" t="s">
        <v>385</v>
      </c>
      <c r="C1057" s="14">
        <f aca="true" t="shared" si="300" ref="C1057:C1071">SUBTOTAL(9,D1057:P1057)</f>
        <v>0</v>
      </c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15">
        <f aca="true" t="shared" si="301" ref="Q1057:Q1071">SUBTOTAL(9,R1057:AA1057)</f>
        <v>0</v>
      </c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 ht="16.5" customHeight="1">
      <c r="A1058" s="11" t="s">
        <v>901</v>
      </c>
      <c r="B1058" s="10" t="s">
        <v>643</v>
      </c>
      <c r="C1058" s="14">
        <f t="shared" si="300"/>
        <v>0</v>
      </c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15">
        <f t="shared" si="301"/>
        <v>0</v>
      </c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 ht="16.5" customHeight="1">
      <c r="A1059" s="11" t="s">
        <v>1524</v>
      </c>
      <c r="B1059" s="10" t="s">
        <v>851</v>
      </c>
      <c r="C1059" s="14">
        <f t="shared" si="300"/>
        <v>0</v>
      </c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15">
        <f t="shared" si="301"/>
        <v>0</v>
      </c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 ht="16.5" customHeight="1">
      <c r="A1060" s="11" t="s">
        <v>2106</v>
      </c>
      <c r="B1060" s="10" t="s">
        <v>1488</v>
      </c>
      <c r="C1060" s="14">
        <f t="shared" si="300"/>
        <v>0</v>
      </c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15">
        <f t="shared" si="301"/>
        <v>0</v>
      </c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 ht="16.5" customHeight="1">
      <c r="A1061" s="11" t="s">
        <v>272</v>
      </c>
      <c r="B1061" s="10" t="s">
        <v>271</v>
      </c>
      <c r="C1061" s="14">
        <f t="shared" si="300"/>
        <v>0</v>
      </c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15">
        <f t="shared" si="301"/>
        <v>0</v>
      </c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 ht="16.5" customHeight="1">
      <c r="A1062" s="11" t="s">
        <v>910</v>
      </c>
      <c r="B1062" s="10" t="s">
        <v>1175</v>
      </c>
      <c r="C1062" s="14">
        <f t="shared" si="300"/>
        <v>0</v>
      </c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15">
        <f t="shared" si="301"/>
        <v>0</v>
      </c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 ht="16.5" customHeight="1">
      <c r="A1063" s="11" t="s">
        <v>1514</v>
      </c>
      <c r="B1063" s="10" t="s">
        <v>749</v>
      </c>
      <c r="C1063" s="14">
        <f t="shared" si="300"/>
        <v>0</v>
      </c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15">
        <f t="shared" si="301"/>
        <v>0</v>
      </c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 ht="16.5" customHeight="1">
      <c r="A1064" s="11" t="s">
        <v>2105</v>
      </c>
      <c r="B1064" s="10" t="s">
        <v>1040</v>
      </c>
      <c r="C1064" s="14">
        <f t="shared" si="300"/>
        <v>0</v>
      </c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15">
        <f t="shared" si="301"/>
        <v>0</v>
      </c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 ht="16.5" customHeight="1">
      <c r="A1065" s="11" t="s">
        <v>270</v>
      </c>
      <c r="B1065" s="10" t="s">
        <v>56</v>
      </c>
      <c r="C1065" s="14">
        <f t="shared" si="300"/>
        <v>0</v>
      </c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15">
        <f t="shared" si="301"/>
        <v>0</v>
      </c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 ht="16.5" customHeight="1">
      <c r="A1066" s="11" t="s">
        <v>1363</v>
      </c>
      <c r="B1066" s="10" t="s">
        <v>1504</v>
      </c>
      <c r="C1066" s="14">
        <f t="shared" si="300"/>
        <v>0</v>
      </c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15">
        <f t="shared" si="301"/>
        <v>0</v>
      </c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 ht="16.5" customHeight="1">
      <c r="A1067" s="11" t="s">
        <v>134</v>
      </c>
      <c r="B1067" s="10" t="s">
        <v>676</v>
      </c>
      <c r="C1067" s="14">
        <f t="shared" si="300"/>
        <v>0</v>
      </c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15">
        <f t="shared" si="301"/>
        <v>0</v>
      </c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 ht="16.5" customHeight="1">
      <c r="A1068" s="11" t="s">
        <v>1948</v>
      </c>
      <c r="B1068" s="10" t="s">
        <v>2247</v>
      </c>
      <c r="C1068" s="14">
        <f t="shared" si="300"/>
        <v>0</v>
      </c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15">
        <f t="shared" si="301"/>
        <v>0</v>
      </c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 ht="16.5" customHeight="1">
      <c r="A1069" s="11" t="s">
        <v>1377</v>
      </c>
      <c r="B1069" s="10" t="s">
        <v>1747</v>
      </c>
      <c r="C1069" s="14">
        <f t="shared" si="300"/>
        <v>0</v>
      </c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15">
        <f t="shared" si="301"/>
        <v>0</v>
      </c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 ht="16.5" customHeight="1">
      <c r="A1070" s="11" t="s">
        <v>760</v>
      </c>
      <c r="B1070" s="10" t="s">
        <v>2371</v>
      </c>
      <c r="C1070" s="14">
        <f t="shared" si="300"/>
        <v>0</v>
      </c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15">
        <f t="shared" si="301"/>
        <v>0</v>
      </c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 ht="16.5" customHeight="1">
      <c r="A1071" s="11" t="s">
        <v>1954</v>
      </c>
      <c r="B1071" s="10" t="s">
        <v>406</v>
      </c>
      <c r="C1071" s="14">
        <f t="shared" si="300"/>
        <v>0</v>
      </c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15">
        <f t="shared" si="301"/>
        <v>0</v>
      </c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 ht="16.5" customHeight="1">
      <c r="A1072" s="11" t="s">
        <v>1537</v>
      </c>
      <c r="B1072" s="9" t="s">
        <v>653</v>
      </c>
      <c r="C1072" s="13">
        <f>SUM(C1073:C1076)</f>
        <v>0</v>
      </c>
      <c r="D1072" s="13">
        <f aca="true" t="shared" si="302" ref="D1072:AA1072">SUM(D1073:D1076)</f>
        <v>0</v>
      </c>
      <c r="E1072" s="13">
        <f t="shared" si="302"/>
        <v>0</v>
      </c>
      <c r="F1072" s="13">
        <f t="shared" si="302"/>
        <v>0</v>
      </c>
      <c r="G1072" s="13">
        <f t="shared" si="302"/>
        <v>0</v>
      </c>
      <c r="H1072" s="13">
        <f t="shared" si="302"/>
        <v>0</v>
      </c>
      <c r="I1072" s="13">
        <f t="shared" si="302"/>
        <v>0</v>
      </c>
      <c r="J1072" s="13">
        <f t="shared" si="302"/>
        <v>0</v>
      </c>
      <c r="K1072" s="13">
        <f t="shared" si="302"/>
        <v>0</v>
      </c>
      <c r="L1072" s="13">
        <f t="shared" si="302"/>
        <v>0</v>
      </c>
      <c r="M1072" s="13">
        <f t="shared" si="302"/>
        <v>0</v>
      </c>
      <c r="N1072" s="13">
        <f t="shared" si="302"/>
        <v>0</v>
      </c>
      <c r="O1072" s="13">
        <f t="shared" si="302"/>
        <v>0</v>
      </c>
      <c r="P1072" s="13">
        <f t="shared" si="302"/>
        <v>0</v>
      </c>
      <c r="Q1072" s="13">
        <f t="shared" si="302"/>
        <v>0</v>
      </c>
      <c r="R1072" s="13">
        <f t="shared" si="302"/>
        <v>0</v>
      </c>
      <c r="S1072" s="13">
        <f t="shared" si="302"/>
        <v>0</v>
      </c>
      <c r="T1072" s="13">
        <f t="shared" si="302"/>
        <v>0</v>
      </c>
      <c r="U1072" s="13">
        <f t="shared" si="302"/>
        <v>0</v>
      </c>
      <c r="V1072" s="13">
        <f t="shared" si="302"/>
        <v>0</v>
      </c>
      <c r="W1072" s="13">
        <f t="shared" si="302"/>
        <v>0</v>
      </c>
      <c r="X1072" s="13">
        <f t="shared" si="302"/>
        <v>0</v>
      </c>
      <c r="Y1072" s="13">
        <f t="shared" si="302"/>
        <v>0</v>
      </c>
      <c r="Z1072" s="13">
        <f t="shared" si="302"/>
        <v>0</v>
      </c>
      <c r="AA1072" s="13">
        <f t="shared" si="302"/>
        <v>0</v>
      </c>
    </row>
    <row r="1073" spans="1:27" ht="16.5" customHeight="1">
      <c r="A1073" s="11" t="s">
        <v>312</v>
      </c>
      <c r="B1073" s="10" t="s">
        <v>385</v>
      </c>
      <c r="C1073" s="14">
        <f>SUBTOTAL(9,D1073:P1073)</f>
        <v>0</v>
      </c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15">
        <f>SUBTOTAL(9,R1073:AA1073)</f>
        <v>0</v>
      </c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1:27" ht="16.5" customHeight="1">
      <c r="A1074" s="11" t="s">
        <v>947</v>
      </c>
      <c r="B1074" s="10" t="s">
        <v>643</v>
      </c>
      <c r="C1074" s="14">
        <f>SUBTOTAL(9,D1074:P1074)</f>
        <v>0</v>
      </c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15">
        <f>SUBTOTAL(9,R1074:AA1074)</f>
        <v>0</v>
      </c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 ht="16.5" customHeight="1">
      <c r="A1075" s="11" t="s">
        <v>1550</v>
      </c>
      <c r="B1075" s="10" t="s">
        <v>851</v>
      </c>
      <c r="C1075" s="14">
        <f>SUBTOTAL(9,D1075:P1075)</f>
        <v>0</v>
      </c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15">
        <f>SUBTOTAL(9,R1075:AA1075)</f>
        <v>0</v>
      </c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1:27" ht="16.5" customHeight="1">
      <c r="A1076" s="11" t="s">
        <v>2295</v>
      </c>
      <c r="B1076" s="10" t="s">
        <v>1890</v>
      </c>
      <c r="C1076" s="14">
        <f>SUBTOTAL(9,D1076:P1076)</f>
        <v>0</v>
      </c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15">
        <f>SUBTOTAL(9,R1076:AA1076)</f>
        <v>0</v>
      </c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1:27" ht="16.5" customHeight="1">
      <c r="A1077" s="11" t="s">
        <v>289</v>
      </c>
      <c r="B1077" s="9" t="s">
        <v>1963</v>
      </c>
      <c r="C1077" s="13">
        <f>SUM(C1078:C1090)</f>
        <v>0</v>
      </c>
      <c r="D1077" s="13">
        <f aca="true" t="shared" si="303" ref="D1077:AA1077">SUM(D1078:D1090)</f>
        <v>0</v>
      </c>
      <c r="E1077" s="13">
        <f t="shared" si="303"/>
        <v>0</v>
      </c>
      <c r="F1077" s="13">
        <f t="shared" si="303"/>
        <v>0</v>
      </c>
      <c r="G1077" s="13">
        <f t="shared" si="303"/>
        <v>0</v>
      </c>
      <c r="H1077" s="13">
        <f t="shared" si="303"/>
        <v>0</v>
      </c>
      <c r="I1077" s="13">
        <f t="shared" si="303"/>
        <v>0</v>
      </c>
      <c r="J1077" s="13">
        <f t="shared" si="303"/>
        <v>0</v>
      </c>
      <c r="K1077" s="13">
        <f t="shared" si="303"/>
        <v>0</v>
      </c>
      <c r="L1077" s="13">
        <f t="shared" si="303"/>
        <v>0</v>
      </c>
      <c r="M1077" s="13">
        <f t="shared" si="303"/>
        <v>0</v>
      </c>
      <c r="N1077" s="13">
        <f t="shared" si="303"/>
        <v>0</v>
      </c>
      <c r="O1077" s="13">
        <f t="shared" si="303"/>
        <v>0</v>
      </c>
      <c r="P1077" s="13">
        <f t="shared" si="303"/>
        <v>0</v>
      </c>
      <c r="Q1077" s="13">
        <f t="shared" si="303"/>
        <v>0</v>
      </c>
      <c r="R1077" s="13">
        <f t="shared" si="303"/>
        <v>0</v>
      </c>
      <c r="S1077" s="13">
        <f t="shared" si="303"/>
        <v>0</v>
      </c>
      <c r="T1077" s="13">
        <f t="shared" si="303"/>
        <v>0</v>
      </c>
      <c r="U1077" s="13">
        <f t="shared" si="303"/>
        <v>0</v>
      </c>
      <c r="V1077" s="13">
        <f t="shared" si="303"/>
        <v>0</v>
      </c>
      <c r="W1077" s="13">
        <f t="shared" si="303"/>
        <v>0</v>
      </c>
      <c r="X1077" s="13">
        <f t="shared" si="303"/>
        <v>0</v>
      </c>
      <c r="Y1077" s="13">
        <f t="shared" si="303"/>
        <v>0</v>
      </c>
      <c r="Z1077" s="13">
        <f t="shared" si="303"/>
        <v>0</v>
      </c>
      <c r="AA1077" s="13">
        <f t="shared" si="303"/>
        <v>0</v>
      </c>
    </row>
    <row r="1078" spans="1:27" ht="16.5" customHeight="1">
      <c r="A1078" s="11" t="s">
        <v>1637</v>
      </c>
      <c r="B1078" s="10" t="s">
        <v>385</v>
      </c>
      <c r="C1078" s="14">
        <f aca="true" t="shared" si="304" ref="C1078:C1090">SUBTOTAL(9,D1078:P1078)</f>
        <v>0</v>
      </c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15">
        <f aca="true" t="shared" si="305" ref="Q1078:Q1090">SUBTOTAL(9,R1078:AA1078)</f>
        <v>0</v>
      </c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27" ht="16.5" customHeight="1">
      <c r="A1079" s="11" t="s">
        <v>2235</v>
      </c>
      <c r="B1079" s="10" t="s">
        <v>643</v>
      </c>
      <c r="C1079" s="14">
        <f t="shared" si="304"/>
        <v>0</v>
      </c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15">
        <f t="shared" si="305"/>
        <v>0</v>
      </c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1:27" ht="16.5" customHeight="1">
      <c r="A1080" s="11" t="s">
        <v>380</v>
      </c>
      <c r="B1080" s="10" t="s">
        <v>851</v>
      </c>
      <c r="C1080" s="14">
        <f t="shared" si="304"/>
        <v>0</v>
      </c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15">
        <f t="shared" si="305"/>
        <v>0</v>
      </c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 ht="16.5" customHeight="1">
      <c r="A1081" s="11" t="s">
        <v>1627</v>
      </c>
      <c r="B1081" s="10" t="s">
        <v>2143</v>
      </c>
      <c r="C1081" s="14">
        <f t="shared" si="304"/>
        <v>0</v>
      </c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15">
        <f t="shared" si="305"/>
        <v>0</v>
      </c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 ht="16.5" customHeight="1">
      <c r="A1082" s="11" t="s">
        <v>2223</v>
      </c>
      <c r="B1082" s="10" t="s">
        <v>534</v>
      </c>
      <c r="C1082" s="14">
        <f t="shared" si="304"/>
        <v>0</v>
      </c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15">
        <f t="shared" si="305"/>
        <v>0</v>
      </c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27" ht="16.5" customHeight="1">
      <c r="A1083" s="11" t="s">
        <v>390</v>
      </c>
      <c r="B1083" s="10" t="s">
        <v>1925</v>
      </c>
      <c r="C1083" s="14">
        <f t="shared" si="304"/>
        <v>0</v>
      </c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15">
        <f t="shared" si="305"/>
        <v>0</v>
      </c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1:27" ht="16.5" customHeight="1">
      <c r="A1084" s="11" t="s">
        <v>1027</v>
      </c>
      <c r="B1084" s="10" t="s">
        <v>1197</v>
      </c>
      <c r="C1084" s="14">
        <f t="shared" si="304"/>
        <v>0</v>
      </c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15">
        <f t="shared" si="305"/>
        <v>0</v>
      </c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1:27" ht="16.5" customHeight="1">
      <c r="A1085" s="11" t="s">
        <v>1626</v>
      </c>
      <c r="B1085" s="10" t="s">
        <v>1636</v>
      </c>
      <c r="C1085" s="14">
        <f t="shared" si="304"/>
        <v>0</v>
      </c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15">
        <f t="shared" si="305"/>
        <v>0</v>
      </c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1:27" ht="16.5" customHeight="1">
      <c r="A1086" s="11" t="s">
        <v>555</v>
      </c>
      <c r="B1086" s="10" t="s">
        <v>608</v>
      </c>
      <c r="C1086" s="14">
        <f t="shared" si="304"/>
        <v>0</v>
      </c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15">
        <f t="shared" si="305"/>
        <v>0</v>
      </c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1:27" ht="16.5" customHeight="1">
      <c r="A1087" s="11" t="s">
        <v>2370</v>
      </c>
      <c r="B1087" s="10" t="s">
        <v>236</v>
      </c>
      <c r="C1087" s="14">
        <f t="shared" si="304"/>
        <v>0</v>
      </c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15">
        <f t="shared" si="305"/>
        <v>0</v>
      </c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27" ht="16.5" customHeight="1">
      <c r="A1088" s="11" t="s">
        <v>1182</v>
      </c>
      <c r="B1088" s="10" t="s">
        <v>1270</v>
      </c>
      <c r="C1088" s="14">
        <f t="shared" si="304"/>
        <v>0</v>
      </c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15">
        <f t="shared" si="305"/>
        <v>0</v>
      </c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1:27" ht="16.5" customHeight="1">
      <c r="A1089" s="11" t="s">
        <v>2380</v>
      </c>
      <c r="B1089" s="10" t="s">
        <v>331</v>
      </c>
      <c r="C1089" s="14">
        <f t="shared" si="304"/>
        <v>0</v>
      </c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15">
        <f t="shared" si="305"/>
        <v>0</v>
      </c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1:27" ht="16.5" customHeight="1">
      <c r="A1090" s="11" t="s">
        <v>1174</v>
      </c>
      <c r="B1090" s="10" t="s">
        <v>2203</v>
      </c>
      <c r="C1090" s="14">
        <f t="shared" si="304"/>
        <v>0</v>
      </c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15">
        <f t="shared" si="305"/>
        <v>0</v>
      </c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1:27" ht="16.5" customHeight="1">
      <c r="A1091" s="11" t="s">
        <v>1530</v>
      </c>
      <c r="B1091" s="9" t="s">
        <v>1787</v>
      </c>
      <c r="C1091" s="13">
        <f>SUM(C1092:C1097)</f>
        <v>0</v>
      </c>
      <c r="D1091" s="13">
        <f aca="true" t="shared" si="306" ref="D1091:AA1091">SUM(D1092:D1097)</f>
        <v>0</v>
      </c>
      <c r="E1091" s="13">
        <f t="shared" si="306"/>
        <v>0</v>
      </c>
      <c r="F1091" s="13">
        <f t="shared" si="306"/>
        <v>0</v>
      </c>
      <c r="G1091" s="13">
        <f t="shared" si="306"/>
        <v>0</v>
      </c>
      <c r="H1091" s="13">
        <f t="shared" si="306"/>
        <v>0</v>
      </c>
      <c r="I1091" s="13">
        <f t="shared" si="306"/>
        <v>0</v>
      </c>
      <c r="J1091" s="13">
        <f t="shared" si="306"/>
        <v>0</v>
      </c>
      <c r="K1091" s="13">
        <f t="shared" si="306"/>
        <v>0</v>
      </c>
      <c r="L1091" s="13">
        <f t="shared" si="306"/>
        <v>0</v>
      </c>
      <c r="M1091" s="13">
        <f t="shared" si="306"/>
        <v>0</v>
      </c>
      <c r="N1091" s="13">
        <f t="shared" si="306"/>
        <v>0</v>
      </c>
      <c r="O1091" s="13">
        <f t="shared" si="306"/>
        <v>0</v>
      </c>
      <c r="P1091" s="13">
        <f t="shared" si="306"/>
        <v>0</v>
      </c>
      <c r="Q1091" s="13">
        <f t="shared" si="306"/>
        <v>0</v>
      </c>
      <c r="R1091" s="13">
        <f t="shared" si="306"/>
        <v>0</v>
      </c>
      <c r="S1091" s="13">
        <f t="shared" si="306"/>
        <v>0</v>
      </c>
      <c r="T1091" s="13">
        <f t="shared" si="306"/>
        <v>0</v>
      </c>
      <c r="U1091" s="13">
        <f t="shared" si="306"/>
        <v>0</v>
      </c>
      <c r="V1091" s="13">
        <f t="shared" si="306"/>
        <v>0</v>
      </c>
      <c r="W1091" s="13">
        <f t="shared" si="306"/>
        <v>0</v>
      </c>
      <c r="X1091" s="13">
        <f t="shared" si="306"/>
        <v>0</v>
      </c>
      <c r="Y1091" s="13">
        <f t="shared" si="306"/>
        <v>0</v>
      </c>
      <c r="Z1091" s="13">
        <f t="shared" si="306"/>
        <v>0</v>
      </c>
      <c r="AA1091" s="13">
        <f t="shared" si="306"/>
        <v>0</v>
      </c>
    </row>
    <row r="1092" spans="1:27" ht="16.5" customHeight="1">
      <c r="A1092" s="11" t="s">
        <v>1979</v>
      </c>
      <c r="B1092" s="10" t="s">
        <v>385</v>
      </c>
      <c r="C1092" s="14">
        <f aca="true" t="shared" si="307" ref="C1092:C1097">SUBTOTAL(9,D1092:P1092)</f>
        <v>0</v>
      </c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15">
        <f aca="true" t="shared" si="308" ref="Q1092:Q1097">SUBTOTAL(9,R1092:AA1092)</f>
        <v>0</v>
      </c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27" ht="16.5" customHeight="1">
      <c r="A1093" s="11" t="s">
        <v>1402</v>
      </c>
      <c r="B1093" s="10" t="s">
        <v>643</v>
      </c>
      <c r="C1093" s="14">
        <f t="shared" si="307"/>
        <v>0</v>
      </c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15">
        <f t="shared" si="308"/>
        <v>0</v>
      </c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27" ht="16.5" customHeight="1">
      <c r="A1094" s="11" t="s">
        <v>804</v>
      </c>
      <c r="B1094" s="10" t="s">
        <v>851</v>
      </c>
      <c r="C1094" s="14">
        <f t="shared" si="307"/>
        <v>0</v>
      </c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15">
        <f t="shared" si="308"/>
        <v>0</v>
      </c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1:27" ht="16.5" customHeight="1">
      <c r="A1095" s="11" t="s">
        <v>162</v>
      </c>
      <c r="B1095" s="10" t="s">
        <v>2181</v>
      </c>
      <c r="C1095" s="14">
        <f t="shared" si="307"/>
        <v>0</v>
      </c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15">
        <f t="shared" si="308"/>
        <v>0</v>
      </c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1:27" ht="16.5" customHeight="1">
      <c r="A1096" s="11" t="s">
        <v>1990</v>
      </c>
      <c r="B1096" s="10" t="s">
        <v>228</v>
      </c>
      <c r="C1096" s="14">
        <f t="shared" si="307"/>
        <v>0</v>
      </c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15">
        <f t="shared" si="308"/>
        <v>0</v>
      </c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1:27" ht="16.5" customHeight="1">
      <c r="A1097" s="11" t="s">
        <v>28</v>
      </c>
      <c r="B1097" s="10" t="s">
        <v>1333</v>
      </c>
      <c r="C1097" s="14">
        <f t="shared" si="307"/>
        <v>0</v>
      </c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15">
        <f t="shared" si="308"/>
        <v>0</v>
      </c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1:27" ht="16.5" customHeight="1">
      <c r="A1098" s="11" t="s">
        <v>2119</v>
      </c>
      <c r="B1098" s="9" t="s">
        <v>76</v>
      </c>
      <c r="C1098" s="13">
        <f>SUM(C1099:C1104)</f>
        <v>0</v>
      </c>
      <c r="D1098" s="13">
        <f aca="true" t="shared" si="309" ref="D1098:AA1098">SUM(D1099:D1104)</f>
        <v>0</v>
      </c>
      <c r="E1098" s="13">
        <f t="shared" si="309"/>
        <v>0</v>
      </c>
      <c r="F1098" s="13">
        <f t="shared" si="309"/>
        <v>0</v>
      </c>
      <c r="G1098" s="13">
        <f t="shared" si="309"/>
        <v>0</v>
      </c>
      <c r="H1098" s="13">
        <f t="shared" si="309"/>
        <v>0</v>
      </c>
      <c r="I1098" s="13">
        <f t="shared" si="309"/>
        <v>0</v>
      </c>
      <c r="J1098" s="13">
        <f t="shared" si="309"/>
        <v>0</v>
      </c>
      <c r="K1098" s="13">
        <f t="shared" si="309"/>
        <v>0</v>
      </c>
      <c r="L1098" s="13">
        <f t="shared" si="309"/>
        <v>0</v>
      </c>
      <c r="M1098" s="13">
        <f t="shared" si="309"/>
        <v>0</v>
      </c>
      <c r="N1098" s="13">
        <f t="shared" si="309"/>
        <v>0</v>
      </c>
      <c r="O1098" s="13">
        <f t="shared" si="309"/>
        <v>0</v>
      </c>
      <c r="P1098" s="13">
        <f t="shared" si="309"/>
        <v>0</v>
      </c>
      <c r="Q1098" s="13">
        <f t="shared" si="309"/>
        <v>0</v>
      </c>
      <c r="R1098" s="13">
        <f t="shared" si="309"/>
        <v>0</v>
      </c>
      <c r="S1098" s="13">
        <f t="shared" si="309"/>
        <v>0</v>
      </c>
      <c r="T1098" s="13">
        <f t="shared" si="309"/>
        <v>0</v>
      </c>
      <c r="U1098" s="13">
        <f t="shared" si="309"/>
        <v>0</v>
      </c>
      <c r="V1098" s="13">
        <f t="shared" si="309"/>
        <v>0</v>
      </c>
      <c r="W1098" s="13">
        <f t="shared" si="309"/>
        <v>0</v>
      </c>
      <c r="X1098" s="13">
        <f t="shared" si="309"/>
        <v>0</v>
      </c>
      <c r="Y1098" s="13">
        <f t="shared" si="309"/>
        <v>0</v>
      </c>
      <c r="Z1098" s="13">
        <f t="shared" si="309"/>
        <v>0</v>
      </c>
      <c r="AA1098" s="13">
        <f t="shared" si="309"/>
        <v>0</v>
      </c>
    </row>
    <row r="1099" spans="1:27" ht="16.5" customHeight="1">
      <c r="A1099" s="11" t="s">
        <v>1292</v>
      </c>
      <c r="B1099" s="10" t="s">
        <v>385</v>
      </c>
      <c r="C1099" s="14">
        <f aca="true" t="shared" si="310" ref="C1099:C1104">SUBTOTAL(9,D1099:P1099)</f>
        <v>0</v>
      </c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15">
        <f aca="true" t="shared" si="311" ref="Q1099:Q1104">SUBTOTAL(9,R1099:AA1099)</f>
        <v>0</v>
      </c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1:27" ht="16.5" customHeight="1">
      <c r="A1100" s="11" t="s">
        <v>1889</v>
      </c>
      <c r="B1100" s="10" t="s">
        <v>643</v>
      </c>
      <c r="C1100" s="14">
        <f t="shared" si="310"/>
        <v>0</v>
      </c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15">
        <f t="shared" si="311"/>
        <v>0</v>
      </c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1:27" ht="16.5" customHeight="1">
      <c r="A1101" s="11" t="s">
        <v>67</v>
      </c>
      <c r="B1101" s="10" t="s">
        <v>851</v>
      </c>
      <c r="C1101" s="14">
        <f t="shared" si="310"/>
        <v>0</v>
      </c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15">
        <f t="shared" si="311"/>
        <v>0</v>
      </c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1:27" ht="16.5" customHeight="1">
      <c r="A1102" s="11" t="s">
        <v>675</v>
      </c>
      <c r="B1102" s="10" t="s">
        <v>1853</v>
      </c>
      <c r="C1102" s="14">
        <f t="shared" si="310"/>
        <v>0</v>
      </c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15">
        <f t="shared" si="311"/>
        <v>0</v>
      </c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 ht="16.5" customHeight="1">
      <c r="A1103" s="11" t="s">
        <v>1306</v>
      </c>
      <c r="B1103" s="10" t="s">
        <v>937</v>
      </c>
      <c r="C1103" s="14">
        <f t="shared" si="310"/>
        <v>0</v>
      </c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15">
        <f t="shared" si="311"/>
        <v>0</v>
      </c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27" ht="16.5" customHeight="1">
      <c r="A1104" s="11" t="s">
        <v>834</v>
      </c>
      <c r="B1104" s="10" t="s">
        <v>1823</v>
      </c>
      <c r="C1104" s="14">
        <f t="shared" si="310"/>
        <v>0</v>
      </c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15">
        <f t="shared" si="311"/>
        <v>0</v>
      </c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1:27" ht="16.5" customHeight="1">
      <c r="A1105" s="11" t="s">
        <v>2283</v>
      </c>
      <c r="B1105" s="9" t="s">
        <v>923</v>
      </c>
      <c r="C1105" s="13">
        <f>SUM(C1106:C1110)</f>
        <v>0</v>
      </c>
      <c r="D1105" s="13">
        <f aca="true" t="shared" si="312" ref="D1105:AA1105">SUM(D1106:D1110)</f>
        <v>0</v>
      </c>
      <c r="E1105" s="13">
        <f t="shared" si="312"/>
        <v>0</v>
      </c>
      <c r="F1105" s="13">
        <f t="shared" si="312"/>
        <v>0</v>
      </c>
      <c r="G1105" s="13">
        <f t="shared" si="312"/>
        <v>0</v>
      </c>
      <c r="H1105" s="13">
        <f t="shared" si="312"/>
        <v>0</v>
      </c>
      <c r="I1105" s="13">
        <f t="shared" si="312"/>
        <v>0</v>
      </c>
      <c r="J1105" s="13">
        <f t="shared" si="312"/>
        <v>0</v>
      </c>
      <c r="K1105" s="13">
        <f t="shared" si="312"/>
        <v>0</v>
      </c>
      <c r="L1105" s="13">
        <f t="shared" si="312"/>
        <v>0</v>
      </c>
      <c r="M1105" s="13">
        <f t="shared" si="312"/>
        <v>0</v>
      </c>
      <c r="N1105" s="13">
        <f t="shared" si="312"/>
        <v>0</v>
      </c>
      <c r="O1105" s="13">
        <f t="shared" si="312"/>
        <v>0</v>
      </c>
      <c r="P1105" s="13">
        <f t="shared" si="312"/>
        <v>0</v>
      </c>
      <c r="Q1105" s="13">
        <f t="shared" si="312"/>
        <v>0</v>
      </c>
      <c r="R1105" s="13">
        <f t="shared" si="312"/>
        <v>0</v>
      </c>
      <c r="S1105" s="13">
        <f t="shared" si="312"/>
        <v>0</v>
      </c>
      <c r="T1105" s="13">
        <f t="shared" si="312"/>
        <v>0</v>
      </c>
      <c r="U1105" s="13">
        <f t="shared" si="312"/>
        <v>0</v>
      </c>
      <c r="V1105" s="13">
        <f t="shared" si="312"/>
        <v>0</v>
      </c>
      <c r="W1105" s="13">
        <f t="shared" si="312"/>
        <v>0</v>
      </c>
      <c r="X1105" s="13">
        <f t="shared" si="312"/>
        <v>0</v>
      </c>
      <c r="Y1105" s="13">
        <f t="shared" si="312"/>
        <v>0</v>
      </c>
      <c r="Z1105" s="13">
        <f t="shared" si="312"/>
        <v>0</v>
      </c>
      <c r="AA1105" s="13">
        <f t="shared" si="312"/>
        <v>0</v>
      </c>
    </row>
    <row r="1106" spans="1:27" ht="16.5" customHeight="1">
      <c r="A1106" s="11" t="s">
        <v>299</v>
      </c>
      <c r="B1106" s="10" t="s">
        <v>1322</v>
      </c>
      <c r="C1106" s="14">
        <f>SUBTOTAL(9,D1106:P1106)</f>
        <v>0</v>
      </c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15">
        <f>SUBTOTAL(9,R1106:AA1106)</f>
        <v>0</v>
      </c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1:27" ht="16.5" customHeight="1">
      <c r="A1107" s="11" t="s">
        <v>2142</v>
      </c>
      <c r="B1107" s="10" t="s">
        <v>1635</v>
      </c>
      <c r="C1107" s="14">
        <f>SUBTOTAL(9,D1107:P1107)</f>
        <v>0</v>
      </c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15">
        <f>SUBTOTAL(9,R1107:AA1107)</f>
        <v>0</v>
      </c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27" ht="16.5" customHeight="1">
      <c r="A1108" s="11" t="s">
        <v>311</v>
      </c>
      <c r="B1108" s="10" t="s">
        <v>1792</v>
      </c>
      <c r="C1108" s="14">
        <f>SUBTOTAL(9,D1108:P1108)</f>
        <v>0</v>
      </c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15">
        <f>SUBTOTAL(9,R1108:AA1108)</f>
        <v>0</v>
      </c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1:27" ht="16.5" customHeight="1">
      <c r="A1109" s="11" t="s">
        <v>946</v>
      </c>
      <c r="B1109" s="10" t="s">
        <v>2387</v>
      </c>
      <c r="C1109" s="14">
        <f>SUBTOTAL(9,D1109:P1109)</f>
        <v>0</v>
      </c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15">
        <f>SUBTOTAL(9,R1109:AA1109)</f>
        <v>0</v>
      </c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1:27" ht="16.5" customHeight="1">
      <c r="A1110" s="11" t="s">
        <v>2304</v>
      </c>
      <c r="B1110" s="10" t="s">
        <v>2129</v>
      </c>
      <c r="C1110" s="14">
        <f>SUBTOTAL(9,D1110:P1110)</f>
        <v>0</v>
      </c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15">
        <f>SUBTOTAL(9,R1110:AA1110)</f>
        <v>0</v>
      </c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1:27" ht="16.5" customHeight="1">
      <c r="A1111" s="11" t="s">
        <v>2202</v>
      </c>
      <c r="B1111" s="9" t="s">
        <v>1536</v>
      </c>
      <c r="C1111" s="13">
        <f>C1112+C1122+C1128</f>
        <v>0</v>
      </c>
      <c r="D1111" s="13">
        <f aca="true" t="shared" si="313" ref="D1111:AA1111">D1112+D1122+D1128</f>
        <v>0</v>
      </c>
      <c r="E1111" s="13">
        <f t="shared" si="313"/>
        <v>0</v>
      </c>
      <c r="F1111" s="13">
        <f t="shared" si="313"/>
        <v>0</v>
      </c>
      <c r="G1111" s="13">
        <f t="shared" si="313"/>
        <v>0</v>
      </c>
      <c r="H1111" s="13">
        <f t="shared" si="313"/>
        <v>0</v>
      </c>
      <c r="I1111" s="13">
        <f t="shared" si="313"/>
        <v>0</v>
      </c>
      <c r="J1111" s="13">
        <f t="shared" si="313"/>
        <v>0</v>
      </c>
      <c r="K1111" s="13">
        <f t="shared" si="313"/>
        <v>0</v>
      </c>
      <c r="L1111" s="13">
        <f t="shared" si="313"/>
        <v>0</v>
      </c>
      <c r="M1111" s="13">
        <f t="shared" si="313"/>
        <v>0</v>
      </c>
      <c r="N1111" s="13">
        <f t="shared" si="313"/>
        <v>0</v>
      </c>
      <c r="O1111" s="13">
        <f t="shared" si="313"/>
        <v>0</v>
      </c>
      <c r="P1111" s="13">
        <f t="shared" si="313"/>
        <v>0</v>
      </c>
      <c r="Q1111" s="13">
        <f t="shared" si="313"/>
        <v>0</v>
      </c>
      <c r="R1111" s="13">
        <f t="shared" si="313"/>
        <v>0</v>
      </c>
      <c r="S1111" s="13">
        <f t="shared" si="313"/>
        <v>0</v>
      </c>
      <c r="T1111" s="13">
        <f t="shared" si="313"/>
        <v>0</v>
      </c>
      <c r="U1111" s="13">
        <f t="shared" si="313"/>
        <v>0</v>
      </c>
      <c r="V1111" s="13">
        <f t="shared" si="313"/>
        <v>0</v>
      </c>
      <c r="W1111" s="13">
        <f t="shared" si="313"/>
        <v>0</v>
      </c>
      <c r="X1111" s="13">
        <f t="shared" si="313"/>
        <v>0</v>
      </c>
      <c r="Y1111" s="13">
        <f t="shared" si="313"/>
        <v>0</v>
      </c>
      <c r="Z1111" s="13">
        <f t="shared" si="313"/>
        <v>0</v>
      </c>
      <c r="AA1111" s="13">
        <f t="shared" si="313"/>
        <v>0</v>
      </c>
    </row>
    <row r="1112" spans="1:27" ht="16.5" customHeight="1">
      <c r="A1112" s="11" t="s">
        <v>318</v>
      </c>
      <c r="B1112" s="9" t="s">
        <v>1989</v>
      </c>
      <c r="C1112" s="13">
        <f>SUM(C1113:C1121)</f>
        <v>0</v>
      </c>
      <c r="D1112" s="13">
        <f aca="true" t="shared" si="314" ref="D1112:AA1112">SUM(D1113:D1121)</f>
        <v>0</v>
      </c>
      <c r="E1112" s="13">
        <f t="shared" si="314"/>
        <v>0</v>
      </c>
      <c r="F1112" s="13">
        <f t="shared" si="314"/>
        <v>0</v>
      </c>
      <c r="G1112" s="13">
        <f t="shared" si="314"/>
        <v>0</v>
      </c>
      <c r="H1112" s="13">
        <f t="shared" si="314"/>
        <v>0</v>
      </c>
      <c r="I1112" s="13">
        <f t="shared" si="314"/>
        <v>0</v>
      </c>
      <c r="J1112" s="13">
        <f t="shared" si="314"/>
        <v>0</v>
      </c>
      <c r="K1112" s="13">
        <f t="shared" si="314"/>
        <v>0</v>
      </c>
      <c r="L1112" s="13">
        <f t="shared" si="314"/>
        <v>0</v>
      </c>
      <c r="M1112" s="13">
        <f t="shared" si="314"/>
        <v>0</v>
      </c>
      <c r="N1112" s="13">
        <f t="shared" si="314"/>
        <v>0</v>
      </c>
      <c r="O1112" s="13">
        <f t="shared" si="314"/>
        <v>0</v>
      </c>
      <c r="P1112" s="13">
        <f t="shared" si="314"/>
        <v>0</v>
      </c>
      <c r="Q1112" s="13">
        <f t="shared" si="314"/>
        <v>0</v>
      </c>
      <c r="R1112" s="13">
        <f t="shared" si="314"/>
        <v>0</v>
      </c>
      <c r="S1112" s="13">
        <f t="shared" si="314"/>
        <v>0</v>
      </c>
      <c r="T1112" s="13">
        <f t="shared" si="314"/>
        <v>0</v>
      </c>
      <c r="U1112" s="13">
        <f t="shared" si="314"/>
        <v>0</v>
      </c>
      <c r="V1112" s="13">
        <f t="shared" si="314"/>
        <v>0</v>
      </c>
      <c r="W1112" s="13">
        <f t="shared" si="314"/>
        <v>0</v>
      </c>
      <c r="X1112" s="13">
        <f t="shared" si="314"/>
        <v>0</v>
      </c>
      <c r="Y1112" s="13">
        <f t="shared" si="314"/>
        <v>0</v>
      </c>
      <c r="Z1112" s="13">
        <f t="shared" si="314"/>
        <v>0</v>
      </c>
      <c r="AA1112" s="13">
        <f t="shared" si="314"/>
        <v>0</v>
      </c>
    </row>
    <row r="1113" spans="1:27" ht="16.5" customHeight="1">
      <c r="A1113" s="11" t="s">
        <v>101</v>
      </c>
      <c r="B1113" s="10" t="s">
        <v>385</v>
      </c>
      <c r="C1113" s="14">
        <f aca="true" t="shared" si="315" ref="C1113:C1121">SUBTOTAL(9,D1113:P1113)</f>
        <v>0</v>
      </c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15">
        <f aca="true" t="shared" si="316" ref="Q1113:Q1121">SUBTOTAL(9,R1113:AA1113)</f>
        <v>0</v>
      </c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 ht="16.5" customHeight="1">
      <c r="A1114" s="11" t="s">
        <v>721</v>
      </c>
      <c r="B1114" s="10" t="s">
        <v>643</v>
      </c>
      <c r="C1114" s="14">
        <f t="shared" si="315"/>
        <v>0</v>
      </c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15">
        <f t="shared" si="316"/>
        <v>0</v>
      </c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 ht="16.5" customHeight="1">
      <c r="A1115" s="11" t="s">
        <v>1341</v>
      </c>
      <c r="B1115" s="10" t="s">
        <v>851</v>
      </c>
      <c r="C1115" s="14">
        <f t="shared" si="315"/>
        <v>0</v>
      </c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15">
        <f t="shared" si="316"/>
        <v>0</v>
      </c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 ht="16.5" customHeight="1">
      <c r="A1116" s="11" t="s">
        <v>227</v>
      </c>
      <c r="B1116" s="10" t="s">
        <v>599</v>
      </c>
      <c r="C1116" s="14">
        <f t="shared" si="315"/>
        <v>0</v>
      </c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15">
        <f t="shared" si="316"/>
        <v>0</v>
      </c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 ht="16.5" customHeight="1">
      <c r="A1117" s="11" t="s">
        <v>2069</v>
      </c>
      <c r="B1117" s="10" t="s">
        <v>1153</v>
      </c>
      <c r="C1117" s="14">
        <f t="shared" si="315"/>
        <v>0</v>
      </c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15">
        <f t="shared" si="316"/>
        <v>0</v>
      </c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 ht="16.5" customHeight="1">
      <c r="A1118" s="11" t="s">
        <v>1487</v>
      </c>
      <c r="B1118" s="10" t="s">
        <v>700</v>
      </c>
      <c r="C1118" s="14">
        <f t="shared" si="315"/>
        <v>0</v>
      </c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15">
        <f t="shared" si="316"/>
        <v>0</v>
      </c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 ht="16.5" customHeight="1">
      <c r="A1119" s="11" t="s">
        <v>859</v>
      </c>
      <c r="B1119" s="10" t="s">
        <v>352</v>
      </c>
      <c r="C1119" s="14">
        <f t="shared" si="315"/>
        <v>0</v>
      </c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15">
        <f t="shared" si="316"/>
        <v>0</v>
      </c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 ht="16.5" customHeight="1">
      <c r="A1120" s="11" t="s">
        <v>2068</v>
      </c>
      <c r="B1120" s="10" t="s">
        <v>877</v>
      </c>
      <c r="C1120" s="14">
        <f t="shared" si="315"/>
        <v>0</v>
      </c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15">
        <f t="shared" si="316"/>
        <v>0</v>
      </c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 ht="16.5" customHeight="1">
      <c r="A1121" s="11" t="s">
        <v>2067</v>
      </c>
      <c r="B1121" s="10" t="s">
        <v>674</v>
      </c>
      <c r="C1121" s="14">
        <f t="shared" si="315"/>
        <v>0</v>
      </c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15">
        <f t="shared" si="316"/>
        <v>0</v>
      </c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 ht="16.5" customHeight="1">
      <c r="A1122" s="11" t="s">
        <v>330</v>
      </c>
      <c r="B1122" s="9" t="s">
        <v>486</v>
      </c>
      <c r="C1122" s="13">
        <f>SUM(C1123:C1127)</f>
        <v>0</v>
      </c>
      <c r="D1122" s="13">
        <f aca="true" t="shared" si="317" ref="D1122:AA1122">SUM(D1123:D1127)</f>
        <v>0</v>
      </c>
      <c r="E1122" s="13">
        <f t="shared" si="317"/>
        <v>0</v>
      </c>
      <c r="F1122" s="13">
        <f t="shared" si="317"/>
        <v>0</v>
      </c>
      <c r="G1122" s="13">
        <f t="shared" si="317"/>
        <v>0</v>
      </c>
      <c r="H1122" s="13">
        <f t="shared" si="317"/>
        <v>0</v>
      </c>
      <c r="I1122" s="13">
        <f t="shared" si="317"/>
        <v>0</v>
      </c>
      <c r="J1122" s="13">
        <f t="shared" si="317"/>
        <v>0</v>
      </c>
      <c r="K1122" s="13">
        <f t="shared" si="317"/>
        <v>0</v>
      </c>
      <c r="L1122" s="13">
        <f t="shared" si="317"/>
        <v>0</v>
      </c>
      <c r="M1122" s="13">
        <f t="shared" si="317"/>
        <v>0</v>
      </c>
      <c r="N1122" s="13">
        <f t="shared" si="317"/>
        <v>0</v>
      </c>
      <c r="O1122" s="13">
        <f t="shared" si="317"/>
        <v>0</v>
      </c>
      <c r="P1122" s="13">
        <f t="shared" si="317"/>
        <v>0</v>
      </c>
      <c r="Q1122" s="13">
        <f t="shared" si="317"/>
        <v>0</v>
      </c>
      <c r="R1122" s="13">
        <f t="shared" si="317"/>
        <v>0</v>
      </c>
      <c r="S1122" s="13">
        <f t="shared" si="317"/>
        <v>0</v>
      </c>
      <c r="T1122" s="13">
        <f t="shared" si="317"/>
        <v>0</v>
      </c>
      <c r="U1122" s="13">
        <f t="shared" si="317"/>
        <v>0</v>
      </c>
      <c r="V1122" s="13">
        <f t="shared" si="317"/>
        <v>0</v>
      </c>
      <c r="W1122" s="13">
        <f t="shared" si="317"/>
        <v>0</v>
      </c>
      <c r="X1122" s="13">
        <f t="shared" si="317"/>
        <v>0</v>
      </c>
      <c r="Y1122" s="13">
        <f t="shared" si="317"/>
        <v>0</v>
      </c>
      <c r="Z1122" s="13">
        <f t="shared" si="317"/>
        <v>0</v>
      </c>
      <c r="AA1122" s="13">
        <f t="shared" si="317"/>
        <v>0</v>
      </c>
    </row>
    <row r="1123" spans="1:27" ht="16.5" customHeight="1">
      <c r="A1123" s="11" t="s">
        <v>2379</v>
      </c>
      <c r="B1123" s="10" t="s">
        <v>385</v>
      </c>
      <c r="C1123" s="14">
        <f>SUBTOTAL(9,D1123:P1123)</f>
        <v>0</v>
      </c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15">
        <f>SUBTOTAL(9,R1123:AA1123)</f>
        <v>0</v>
      </c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27" ht="16.5" customHeight="1">
      <c r="A1124" s="11" t="s">
        <v>1786</v>
      </c>
      <c r="B1124" s="10" t="s">
        <v>643</v>
      </c>
      <c r="C1124" s="14">
        <f>SUBTOTAL(9,D1124:P1124)</f>
        <v>0</v>
      </c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15">
        <f>SUBTOTAL(9,R1124:AA1124)</f>
        <v>0</v>
      </c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1:27" ht="16.5" customHeight="1">
      <c r="A1125" s="11" t="s">
        <v>1173</v>
      </c>
      <c r="B1125" s="10" t="s">
        <v>851</v>
      </c>
      <c r="C1125" s="14">
        <f>SUBTOTAL(9,D1125:P1125)</f>
        <v>0</v>
      </c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15">
        <f>SUBTOTAL(9,R1125:AA1125)</f>
        <v>0</v>
      </c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 ht="16.5" customHeight="1">
      <c r="A1126" s="11" t="s">
        <v>1181</v>
      </c>
      <c r="B1126" s="10" t="s">
        <v>288</v>
      </c>
      <c r="C1126" s="14">
        <f>SUBTOTAL(9,D1126:P1126)</f>
        <v>0</v>
      </c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15">
        <f>SUBTOTAL(9,R1126:AA1126)</f>
        <v>0</v>
      </c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 ht="16.5" customHeight="1">
      <c r="A1127" s="11" t="s">
        <v>379</v>
      </c>
      <c r="B1127" s="10" t="s">
        <v>209</v>
      </c>
      <c r="C1127" s="14">
        <f>SUBTOTAL(9,D1127:P1127)</f>
        <v>0</v>
      </c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15">
        <f>SUBTOTAL(9,R1127:AA1127)</f>
        <v>0</v>
      </c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27" ht="16.5" customHeight="1">
      <c r="A1128" s="11" t="s">
        <v>1726</v>
      </c>
      <c r="B1128" s="9" t="s">
        <v>430</v>
      </c>
      <c r="C1128" s="13">
        <f>SUM(C1129:C1130)</f>
        <v>0</v>
      </c>
      <c r="D1128" s="13">
        <f aca="true" t="shared" si="318" ref="D1128:AA1128">SUM(D1129:D1130)</f>
        <v>0</v>
      </c>
      <c r="E1128" s="13">
        <f t="shared" si="318"/>
        <v>0</v>
      </c>
      <c r="F1128" s="13">
        <f t="shared" si="318"/>
        <v>0</v>
      </c>
      <c r="G1128" s="13">
        <f t="shared" si="318"/>
        <v>0</v>
      </c>
      <c r="H1128" s="13">
        <f t="shared" si="318"/>
        <v>0</v>
      </c>
      <c r="I1128" s="13">
        <f t="shared" si="318"/>
        <v>0</v>
      </c>
      <c r="J1128" s="13">
        <f t="shared" si="318"/>
        <v>0</v>
      </c>
      <c r="K1128" s="13">
        <f t="shared" si="318"/>
        <v>0</v>
      </c>
      <c r="L1128" s="13">
        <f t="shared" si="318"/>
        <v>0</v>
      </c>
      <c r="M1128" s="13">
        <f t="shared" si="318"/>
        <v>0</v>
      </c>
      <c r="N1128" s="13">
        <f t="shared" si="318"/>
        <v>0</v>
      </c>
      <c r="O1128" s="13">
        <f t="shared" si="318"/>
        <v>0</v>
      </c>
      <c r="P1128" s="13">
        <f t="shared" si="318"/>
        <v>0</v>
      </c>
      <c r="Q1128" s="13">
        <f t="shared" si="318"/>
        <v>0</v>
      </c>
      <c r="R1128" s="13">
        <f t="shared" si="318"/>
        <v>0</v>
      </c>
      <c r="S1128" s="13">
        <f t="shared" si="318"/>
        <v>0</v>
      </c>
      <c r="T1128" s="13">
        <f t="shared" si="318"/>
        <v>0</v>
      </c>
      <c r="U1128" s="13">
        <f t="shared" si="318"/>
        <v>0</v>
      </c>
      <c r="V1128" s="13">
        <f t="shared" si="318"/>
        <v>0</v>
      </c>
      <c r="W1128" s="13">
        <f t="shared" si="318"/>
        <v>0</v>
      </c>
      <c r="X1128" s="13">
        <f t="shared" si="318"/>
        <v>0</v>
      </c>
      <c r="Y1128" s="13">
        <f t="shared" si="318"/>
        <v>0</v>
      </c>
      <c r="Z1128" s="13">
        <f t="shared" si="318"/>
        <v>0</v>
      </c>
      <c r="AA1128" s="13">
        <f t="shared" si="318"/>
        <v>0</v>
      </c>
    </row>
    <row r="1129" spans="1:27" ht="16.5" customHeight="1">
      <c r="A1129" s="11" t="s">
        <v>503</v>
      </c>
      <c r="B1129" s="10" t="s">
        <v>2264</v>
      </c>
      <c r="C1129" s="14">
        <f>SUBTOTAL(9,D1129:P1129)</f>
        <v>0</v>
      </c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15">
        <f>SUBTOTAL(9,R1129:AA1129)</f>
        <v>0</v>
      </c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27" ht="16.5" customHeight="1">
      <c r="A1130" s="11" t="s">
        <v>2191</v>
      </c>
      <c r="B1130" s="10" t="s">
        <v>438</v>
      </c>
      <c r="C1130" s="14">
        <f>SUBTOTAL(9,D1130:P1130)</f>
        <v>0</v>
      </c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15">
        <f>SUBTOTAL(9,R1130:AA1130)</f>
        <v>0</v>
      </c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1:27" ht="16.5" customHeight="1">
      <c r="A1131" s="11" t="s">
        <v>371</v>
      </c>
      <c r="B1131" s="9" t="s">
        <v>1486</v>
      </c>
      <c r="C1131" s="13">
        <f>C1132+C1139+C1149+C1155+C1158</f>
        <v>0</v>
      </c>
      <c r="D1131" s="13">
        <f aca="true" t="shared" si="319" ref="D1131:AA1131">D1132+D1139+D1149+D1155+D1158</f>
        <v>0</v>
      </c>
      <c r="E1131" s="13">
        <f t="shared" si="319"/>
        <v>0</v>
      </c>
      <c r="F1131" s="13">
        <f t="shared" si="319"/>
        <v>0</v>
      </c>
      <c r="G1131" s="13">
        <f t="shared" si="319"/>
        <v>0</v>
      </c>
      <c r="H1131" s="13">
        <f t="shared" si="319"/>
        <v>0</v>
      </c>
      <c r="I1131" s="13">
        <f t="shared" si="319"/>
        <v>0</v>
      </c>
      <c r="J1131" s="13">
        <f t="shared" si="319"/>
        <v>0</v>
      </c>
      <c r="K1131" s="13">
        <f t="shared" si="319"/>
        <v>0</v>
      </c>
      <c r="L1131" s="13">
        <f t="shared" si="319"/>
        <v>0</v>
      </c>
      <c r="M1131" s="13">
        <f t="shared" si="319"/>
        <v>0</v>
      </c>
      <c r="N1131" s="13">
        <f t="shared" si="319"/>
        <v>0</v>
      </c>
      <c r="O1131" s="13">
        <f t="shared" si="319"/>
        <v>0</v>
      </c>
      <c r="P1131" s="13">
        <f t="shared" si="319"/>
        <v>0</v>
      </c>
      <c r="Q1131" s="13">
        <f t="shared" si="319"/>
        <v>0</v>
      </c>
      <c r="R1131" s="13">
        <f t="shared" si="319"/>
        <v>0</v>
      </c>
      <c r="S1131" s="13">
        <f t="shared" si="319"/>
        <v>0</v>
      </c>
      <c r="T1131" s="13">
        <f t="shared" si="319"/>
        <v>0</v>
      </c>
      <c r="U1131" s="13">
        <f t="shared" si="319"/>
        <v>0</v>
      </c>
      <c r="V1131" s="13">
        <f t="shared" si="319"/>
        <v>0</v>
      </c>
      <c r="W1131" s="13">
        <f t="shared" si="319"/>
        <v>0</v>
      </c>
      <c r="X1131" s="13">
        <f t="shared" si="319"/>
        <v>0</v>
      </c>
      <c r="Y1131" s="13">
        <f t="shared" si="319"/>
        <v>0</v>
      </c>
      <c r="Z1131" s="13">
        <f t="shared" si="319"/>
        <v>0</v>
      </c>
      <c r="AA1131" s="13">
        <f t="shared" si="319"/>
        <v>0</v>
      </c>
    </row>
    <row r="1132" spans="1:27" ht="16.5" customHeight="1">
      <c r="A1132" s="11" t="s">
        <v>855</v>
      </c>
      <c r="B1132" s="9" t="s">
        <v>2319</v>
      </c>
      <c r="C1132" s="13">
        <f>SUM(C1133:C1138)</f>
        <v>0</v>
      </c>
      <c r="D1132" s="13">
        <f aca="true" t="shared" si="320" ref="D1132:AA1132">SUM(D1133:D1138)</f>
        <v>0</v>
      </c>
      <c r="E1132" s="13">
        <f t="shared" si="320"/>
        <v>0</v>
      </c>
      <c r="F1132" s="13">
        <f t="shared" si="320"/>
        <v>0</v>
      </c>
      <c r="G1132" s="13">
        <f t="shared" si="320"/>
        <v>0</v>
      </c>
      <c r="H1132" s="13">
        <f t="shared" si="320"/>
        <v>0</v>
      </c>
      <c r="I1132" s="13">
        <f t="shared" si="320"/>
        <v>0</v>
      </c>
      <c r="J1132" s="13">
        <f t="shared" si="320"/>
        <v>0</v>
      </c>
      <c r="K1132" s="13">
        <f t="shared" si="320"/>
        <v>0</v>
      </c>
      <c r="L1132" s="13">
        <f t="shared" si="320"/>
        <v>0</v>
      </c>
      <c r="M1132" s="13">
        <f t="shared" si="320"/>
        <v>0</v>
      </c>
      <c r="N1132" s="13">
        <f t="shared" si="320"/>
        <v>0</v>
      </c>
      <c r="O1132" s="13">
        <f t="shared" si="320"/>
        <v>0</v>
      </c>
      <c r="P1132" s="13">
        <f t="shared" si="320"/>
        <v>0</v>
      </c>
      <c r="Q1132" s="13">
        <f t="shared" si="320"/>
        <v>0</v>
      </c>
      <c r="R1132" s="13">
        <f t="shared" si="320"/>
        <v>0</v>
      </c>
      <c r="S1132" s="13">
        <f t="shared" si="320"/>
        <v>0</v>
      </c>
      <c r="T1132" s="13">
        <f t="shared" si="320"/>
        <v>0</v>
      </c>
      <c r="U1132" s="13">
        <f t="shared" si="320"/>
        <v>0</v>
      </c>
      <c r="V1132" s="13">
        <f t="shared" si="320"/>
        <v>0</v>
      </c>
      <c r="W1132" s="13">
        <f t="shared" si="320"/>
        <v>0</v>
      </c>
      <c r="X1132" s="13">
        <f t="shared" si="320"/>
        <v>0</v>
      </c>
      <c r="Y1132" s="13">
        <f t="shared" si="320"/>
        <v>0</v>
      </c>
      <c r="Z1132" s="13">
        <f t="shared" si="320"/>
        <v>0</v>
      </c>
      <c r="AA1132" s="13">
        <f t="shared" si="320"/>
        <v>0</v>
      </c>
    </row>
    <row r="1133" spans="1:27" ht="16.5" customHeight="1">
      <c r="A1133" s="11" t="s">
        <v>644</v>
      </c>
      <c r="B1133" s="10" t="s">
        <v>385</v>
      </c>
      <c r="C1133" s="14">
        <f aca="true" t="shared" si="321" ref="C1133:C1138">SUBTOTAL(9,D1133:P1133)</f>
        <v>0</v>
      </c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15">
        <f aca="true" t="shared" si="322" ref="Q1133:Q1138">SUBTOTAL(9,R1133:AA1133)</f>
        <v>0</v>
      </c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27" ht="16.5" customHeight="1">
      <c r="A1134" s="11" t="s">
        <v>27</v>
      </c>
      <c r="B1134" s="10" t="s">
        <v>643</v>
      </c>
      <c r="C1134" s="14">
        <f t="shared" si="321"/>
        <v>0</v>
      </c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15">
        <f t="shared" si="322"/>
        <v>0</v>
      </c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1:27" ht="16.5" customHeight="1">
      <c r="A1135" s="11" t="s">
        <v>1852</v>
      </c>
      <c r="B1135" s="10" t="s">
        <v>851</v>
      </c>
      <c r="C1135" s="14">
        <f t="shared" si="321"/>
        <v>0</v>
      </c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15">
        <f t="shared" si="322"/>
        <v>0</v>
      </c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1:27" ht="16.5" customHeight="1">
      <c r="A1136" s="11" t="s">
        <v>1263</v>
      </c>
      <c r="B1136" s="10" t="s">
        <v>584</v>
      </c>
      <c r="C1136" s="14">
        <f t="shared" si="321"/>
        <v>0</v>
      </c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15">
        <f t="shared" si="322"/>
        <v>0</v>
      </c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1:27" ht="16.5" customHeight="1">
      <c r="A1137" s="11" t="s">
        <v>1401</v>
      </c>
      <c r="B1137" s="10" t="s">
        <v>877</v>
      </c>
      <c r="C1137" s="14">
        <f t="shared" si="321"/>
        <v>0</v>
      </c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15">
        <f t="shared" si="322"/>
        <v>0</v>
      </c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1:27" ht="16.5" customHeight="1">
      <c r="A1138" s="11" t="s">
        <v>1400</v>
      </c>
      <c r="B1138" s="10" t="s">
        <v>1305</v>
      </c>
      <c r="C1138" s="14">
        <f t="shared" si="321"/>
        <v>0</v>
      </c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15">
        <f t="shared" si="322"/>
        <v>0</v>
      </c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 ht="16.5" customHeight="1">
      <c r="A1139" s="11" t="s">
        <v>218</v>
      </c>
      <c r="B1139" s="9" t="s">
        <v>1503</v>
      </c>
      <c r="C1139" s="13">
        <f>SUM(C1140:C1148)</f>
        <v>0</v>
      </c>
      <c r="D1139" s="13">
        <f aca="true" t="shared" si="323" ref="D1139:AA1139">SUM(D1140:D1148)</f>
        <v>0</v>
      </c>
      <c r="E1139" s="13">
        <f t="shared" si="323"/>
        <v>0</v>
      </c>
      <c r="F1139" s="13">
        <f t="shared" si="323"/>
        <v>0</v>
      </c>
      <c r="G1139" s="13">
        <f t="shared" si="323"/>
        <v>0</v>
      </c>
      <c r="H1139" s="13">
        <f t="shared" si="323"/>
        <v>0</v>
      </c>
      <c r="I1139" s="13">
        <f t="shared" si="323"/>
        <v>0</v>
      </c>
      <c r="J1139" s="13">
        <f t="shared" si="323"/>
        <v>0</v>
      </c>
      <c r="K1139" s="13">
        <f t="shared" si="323"/>
        <v>0</v>
      </c>
      <c r="L1139" s="13">
        <f t="shared" si="323"/>
        <v>0</v>
      </c>
      <c r="M1139" s="13">
        <f t="shared" si="323"/>
        <v>0</v>
      </c>
      <c r="N1139" s="13">
        <f t="shared" si="323"/>
        <v>0</v>
      </c>
      <c r="O1139" s="13">
        <f t="shared" si="323"/>
        <v>0</v>
      </c>
      <c r="P1139" s="13">
        <f t="shared" si="323"/>
        <v>0</v>
      </c>
      <c r="Q1139" s="13">
        <f t="shared" si="323"/>
        <v>0</v>
      </c>
      <c r="R1139" s="13">
        <f t="shared" si="323"/>
        <v>0</v>
      </c>
      <c r="S1139" s="13">
        <f t="shared" si="323"/>
        <v>0</v>
      </c>
      <c r="T1139" s="13">
        <f t="shared" si="323"/>
        <v>0</v>
      </c>
      <c r="U1139" s="13">
        <f t="shared" si="323"/>
        <v>0</v>
      </c>
      <c r="V1139" s="13">
        <f t="shared" si="323"/>
        <v>0</v>
      </c>
      <c r="W1139" s="13">
        <f t="shared" si="323"/>
        <v>0</v>
      </c>
      <c r="X1139" s="13">
        <f t="shared" si="323"/>
        <v>0</v>
      </c>
      <c r="Y1139" s="13">
        <f t="shared" si="323"/>
        <v>0</v>
      </c>
      <c r="Z1139" s="13">
        <f t="shared" si="323"/>
        <v>0</v>
      </c>
      <c r="AA1139" s="13">
        <f t="shared" si="323"/>
        <v>0</v>
      </c>
    </row>
    <row r="1140" spans="1:27" ht="16.5" customHeight="1">
      <c r="A1140" s="11" t="s">
        <v>66</v>
      </c>
      <c r="B1140" s="10" t="s">
        <v>1142</v>
      </c>
      <c r="C1140" s="14">
        <f aca="true" t="shared" si="324" ref="C1140:C1148">SUBTOTAL(9,D1140:P1140)</f>
        <v>0</v>
      </c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15">
        <f aca="true" t="shared" si="325" ref="Q1140:Q1148">SUBTOTAL(9,R1140:AA1140)</f>
        <v>0</v>
      </c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1:27" ht="16.5" customHeight="1">
      <c r="A1141" s="11" t="s">
        <v>687</v>
      </c>
      <c r="B1141" s="10" t="s">
        <v>1737</v>
      </c>
      <c r="C1141" s="14">
        <f t="shared" si="324"/>
        <v>0</v>
      </c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15">
        <f t="shared" si="325"/>
        <v>0</v>
      </c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1:27" ht="16.5" customHeight="1">
      <c r="A1142" s="11" t="s">
        <v>1291</v>
      </c>
      <c r="B1142" s="10" t="s">
        <v>399</v>
      </c>
      <c r="C1142" s="14">
        <f t="shared" si="324"/>
        <v>0</v>
      </c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15">
        <f t="shared" si="325"/>
        <v>0</v>
      </c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1:27" ht="16.5" customHeight="1">
      <c r="A1143" s="11" t="s">
        <v>1904</v>
      </c>
      <c r="B1143" s="10" t="s">
        <v>1454</v>
      </c>
      <c r="C1143" s="14">
        <f t="shared" si="324"/>
        <v>0</v>
      </c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15">
        <f t="shared" si="325"/>
        <v>0</v>
      </c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1:27" ht="16.5" customHeight="1">
      <c r="A1144" s="11" t="s">
        <v>55</v>
      </c>
      <c r="B1144" s="10" t="s">
        <v>1725</v>
      </c>
      <c r="C1144" s="14">
        <f t="shared" si="324"/>
        <v>0</v>
      </c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15">
        <f t="shared" si="325"/>
        <v>0</v>
      </c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1:27" ht="16.5" customHeight="1">
      <c r="A1145" s="11" t="s">
        <v>673</v>
      </c>
      <c r="B1145" s="10" t="s">
        <v>1180</v>
      </c>
      <c r="C1145" s="14">
        <f t="shared" si="324"/>
        <v>0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15">
        <f t="shared" si="325"/>
        <v>0</v>
      </c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1:27" ht="16.5" customHeight="1">
      <c r="A1146" s="11" t="s">
        <v>1304</v>
      </c>
      <c r="B1146" s="10" t="s">
        <v>662</v>
      </c>
      <c r="C1146" s="14">
        <f t="shared" si="324"/>
        <v>0</v>
      </c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15">
        <f t="shared" si="325"/>
        <v>0</v>
      </c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1:27" ht="16.5" customHeight="1">
      <c r="A1147" s="11" t="s">
        <v>1903</v>
      </c>
      <c r="B1147" s="10" t="s">
        <v>1134</v>
      </c>
      <c r="C1147" s="14">
        <f t="shared" si="324"/>
        <v>0</v>
      </c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15">
        <f t="shared" si="325"/>
        <v>0</v>
      </c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 ht="16.5" customHeight="1">
      <c r="A1148" s="11" t="s">
        <v>2017</v>
      </c>
      <c r="B1148" s="10" t="s">
        <v>2263</v>
      </c>
      <c r="C1148" s="14">
        <f t="shared" si="324"/>
        <v>0</v>
      </c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15">
        <f t="shared" si="325"/>
        <v>0</v>
      </c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27" ht="16.5" customHeight="1">
      <c r="A1149" s="11" t="s">
        <v>2033</v>
      </c>
      <c r="B1149" s="9" t="s">
        <v>1888</v>
      </c>
      <c r="C1149" s="13">
        <f>SUM(C1150:C1154)</f>
        <v>0</v>
      </c>
      <c r="D1149" s="13">
        <f aca="true" t="shared" si="326" ref="D1149:AA1149">SUM(D1150:D1154)</f>
        <v>0</v>
      </c>
      <c r="E1149" s="13">
        <f t="shared" si="326"/>
        <v>0</v>
      </c>
      <c r="F1149" s="13">
        <f t="shared" si="326"/>
        <v>0</v>
      </c>
      <c r="G1149" s="13">
        <f t="shared" si="326"/>
        <v>0</v>
      </c>
      <c r="H1149" s="13">
        <f t="shared" si="326"/>
        <v>0</v>
      </c>
      <c r="I1149" s="13">
        <f t="shared" si="326"/>
        <v>0</v>
      </c>
      <c r="J1149" s="13">
        <f t="shared" si="326"/>
        <v>0</v>
      </c>
      <c r="K1149" s="13">
        <f t="shared" si="326"/>
        <v>0</v>
      </c>
      <c r="L1149" s="13">
        <f t="shared" si="326"/>
        <v>0</v>
      </c>
      <c r="M1149" s="13">
        <f t="shared" si="326"/>
        <v>0</v>
      </c>
      <c r="N1149" s="13">
        <f t="shared" si="326"/>
        <v>0</v>
      </c>
      <c r="O1149" s="13">
        <f t="shared" si="326"/>
        <v>0</v>
      </c>
      <c r="P1149" s="13">
        <f t="shared" si="326"/>
        <v>0</v>
      </c>
      <c r="Q1149" s="13">
        <f t="shared" si="326"/>
        <v>0</v>
      </c>
      <c r="R1149" s="13">
        <f t="shared" si="326"/>
        <v>0</v>
      </c>
      <c r="S1149" s="13">
        <f t="shared" si="326"/>
        <v>0</v>
      </c>
      <c r="T1149" s="13">
        <f t="shared" si="326"/>
        <v>0</v>
      </c>
      <c r="U1149" s="13">
        <f t="shared" si="326"/>
        <v>0</v>
      </c>
      <c r="V1149" s="13">
        <f t="shared" si="326"/>
        <v>0</v>
      </c>
      <c r="W1149" s="13">
        <f t="shared" si="326"/>
        <v>0</v>
      </c>
      <c r="X1149" s="13">
        <f t="shared" si="326"/>
        <v>0</v>
      </c>
      <c r="Y1149" s="13">
        <f t="shared" si="326"/>
        <v>0</v>
      </c>
      <c r="Z1149" s="13">
        <f t="shared" si="326"/>
        <v>0</v>
      </c>
      <c r="AA1149" s="13">
        <f t="shared" si="326"/>
        <v>0</v>
      </c>
    </row>
    <row r="1150" spans="1:27" ht="16.5" customHeight="1">
      <c r="A1150" s="11" t="s">
        <v>543</v>
      </c>
      <c r="B1150" s="10" t="s">
        <v>217</v>
      </c>
      <c r="C1150" s="14">
        <f>SUBTOTAL(9,D1150:P1150)</f>
        <v>0</v>
      </c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15">
        <f>SUBTOTAL(9,R1150:AA1150)</f>
        <v>0</v>
      </c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1:27" ht="16.5" customHeight="1">
      <c r="A1151" s="11" t="s">
        <v>1172</v>
      </c>
      <c r="B1151" s="10" t="s">
        <v>88</v>
      </c>
      <c r="C1151" s="14">
        <f>SUBTOTAL(9,D1151:P1151)</f>
        <v>0</v>
      </c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15">
        <f>SUBTOTAL(9,R1151:AA1151)</f>
        <v>0</v>
      </c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1:27" ht="16.5" customHeight="1">
      <c r="A1152" s="11" t="s">
        <v>1785</v>
      </c>
      <c r="B1152" s="10" t="s">
        <v>253</v>
      </c>
      <c r="C1152" s="14">
        <f>SUBTOTAL(9,D1152:P1152)</f>
        <v>0</v>
      </c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15">
        <f>SUBTOTAL(9,R1152:AA1152)</f>
        <v>0</v>
      </c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1:27" ht="16.5" customHeight="1">
      <c r="A1153" s="11" t="s">
        <v>2369</v>
      </c>
      <c r="B1153" s="10" t="s">
        <v>1290</v>
      </c>
      <c r="C1153" s="14">
        <f>SUBTOTAL(9,D1153:P1153)</f>
        <v>0</v>
      </c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15">
        <f>SUBTOTAL(9,R1153:AA1153)</f>
        <v>0</v>
      </c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 ht="16.5" customHeight="1">
      <c r="A1154" s="11" t="s">
        <v>2234</v>
      </c>
      <c r="B1154" s="10" t="s">
        <v>26</v>
      </c>
      <c r="C1154" s="14">
        <f>SUBTOTAL(9,D1154:P1154)</f>
        <v>0</v>
      </c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15">
        <f>SUBTOTAL(9,R1154:AA1154)</f>
        <v>0</v>
      </c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27" ht="16.5" customHeight="1">
      <c r="A1155" s="11" t="s">
        <v>1462</v>
      </c>
      <c r="B1155" s="9" t="s">
        <v>661</v>
      </c>
      <c r="C1155" s="13">
        <f>SUM(C1156:C1157)</f>
        <v>0</v>
      </c>
      <c r="D1155" s="13">
        <f aca="true" t="shared" si="327" ref="D1155:AA1155">SUM(D1156:D1157)</f>
        <v>0</v>
      </c>
      <c r="E1155" s="13">
        <f t="shared" si="327"/>
        <v>0</v>
      </c>
      <c r="F1155" s="13">
        <f t="shared" si="327"/>
        <v>0</v>
      </c>
      <c r="G1155" s="13">
        <f t="shared" si="327"/>
        <v>0</v>
      </c>
      <c r="H1155" s="13">
        <f t="shared" si="327"/>
        <v>0</v>
      </c>
      <c r="I1155" s="13">
        <f t="shared" si="327"/>
        <v>0</v>
      </c>
      <c r="J1155" s="13">
        <f t="shared" si="327"/>
        <v>0</v>
      </c>
      <c r="K1155" s="13">
        <f t="shared" si="327"/>
        <v>0</v>
      </c>
      <c r="L1155" s="13">
        <f t="shared" si="327"/>
        <v>0</v>
      </c>
      <c r="M1155" s="13">
        <f t="shared" si="327"/>
        <v>0</v>
      </c>
      <c r="N1155" s="13">
        <f t="shared" si="327"/>
        <v>0</v>
      </c>
      <c r="O1155" s="13">
        <f t="shared" si="327"/>
        <v>0</v>
      </c>
      <c r="P1155" s="13">
        <f t="shared" si="327"/>
        <v>0</v>
      </c>
      <c r="Q1155" s="13">
        <f t="shared" si="327"/>
        <v>0</v>
      </c>
      <c r="R1155" s="13">
        <f t="shared" si="327"/>
        <v>0</v>
      </c>
      <c r="S1155" s="13">
        <f t="shared" si="327"/>
        <v>0</v>
      </c>
      <c r="T1155" s="13">
        <f t="shared" si="327"/>
        <v>0</v>
      </c>
      <c r="U1155" s="13">
        <f t="shared" si="327"/>
        <v>0</v>
      </c>
      <c r="V1155" s="13">
        <f t="shared" si="327"/>
        <v>0</v>
      </c>
      <c r="W1155" s="13">
        <f t="shared" si="327"/>
        <v>0</v>
      </c>
      <c r="X1155" s="13">
        <f t="shared" si="327"/>
        <v>0</v>
      </c>
      <c r="Y1155" s="13">
        <f t="shared" si="327"/>
        <v>0</v>
      </c>
      <c r="Z1155" s="13">
        <f t="shared" si="327"/>
        <v>0</v>
      </c>
      <c r="AA1155" s="13">
        <f t="shared" si="327"/>
        <v>0</v>
      </c>
    </row>
    <row r="1156" spans="1:27" ht="16.5" customHeight="1">
      <c r="A1156" s="11" t="s">
        <v>1376</v>
      </c>
      <c r="B1156" s="10" t="s">
        <v>2190</v>
      </c>
      <c r="C1156" s="14">
        <f>SUBTOTAL(9,D1156:P1156)</f>
        <v>0</v>
      </c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15">
        <f>SUBTOTAL(9,R1156:AA1156)</f>
        <v>0</v>
      </c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1:27" ht="16.5" customHeight="1">
      <c r="A1157" s="11" t="s">
        <v>900</v>
      </c>
      <c r="B1157" s="10" t="s">
        <v>1233</v>
      </c>
      <c r="C1157" s="14">
        <f>SUBTOTAL(9,D1157:P1157)</f>
        <v>0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15">
        <f>SUBTOTAL(9,R1157:AA1157)</f>
        <v>0</v>
      </c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1:27" ht="16.5" customHeight="1">
      <c r="A1158" s="11" t="s">
        <v>1312</v>
      </c>
      <c r="B1158" s="9" t="s">
        <v>524</v>
      </c>
      <c r="C1158" s="13">
        <f>C1159</f>
        <v>0</v>
      </c>
      <c r="D1158" s="13">
        <f aca="true" t="shared" si="328" ref="D1158:AA1158">D1159</f>
        <v>0</v>
      </c>
      <c r="E1158" s="13">
        <f t="shared" si="328"/>
        <v>0</v>
      </c>
      <c r="F1158" s="13">
        <f t="shared" si="328"/>
        <v>0</v>
      </c>
      <c r="G1158" s="13">
        <f t="shared" si="328"/>
        <v>0</v>
      </c>
      <c r="H1158" s="13">
        <f t="shared" si="328"/>
        <v>0</v>
      </c>
      <c r="I1158" s="13">
        <f t="shared" si="328"/>
        <v>0</v>
      </c>
      <c r="J1158" s="13">
        <f t="shared" si="328"/>
        <v>0</v>
      </c>
      <c r="K1158" s="13">
        <f t="shared" si="328"/>
        <v>0</v>
      </c>
      <c r="L1158" s="13">
        <f t="shared" si="328"/>
        <v>0</v>
      </c>
      <c r="M1158" s="13">
        <f t="shared" si="328"/>
        <v>0</v>
      </c>
      <c r="N1158" s="13">
        <f t="shared" si="328"/>
        <v>0</v>
      </c>
      <c r="O1158" s="13">
        <f t="shared" si="328"/>
        <v>0</v>
      </c>
      <c r="P1158" s="13">
        <f t="shared" si="328"/>
        <v>0</v>
      </c>
      <c r="Q1158" s="13">
        <f t="shared" si="328"/>
        <v>0</v>
      </c>
      <c r="R1158" s="13">
        <f t="shared" si="328"/>
        <v>0</v>
      </c>
      <c r="S1158" s="13">
        <f t="shared" si="328"/>
        <v>0</v>
      </c>
      <c r="T1158" s="13">
        <f t="shared" si="328"/>
        <v>0</v>
      </c>
      <c r="U1158" s="13">
        <f t="shared" si="328"/>
        <v>0</v>
      </c>
      <c r="V1158" s="13">
        <f t="shared" si="328"/>
        <v>0</v>
      </c>
      <c r="W1158" s="13">
        <f t="shared" si="328"/>
        <v>0</v>
      </c>
      <c r="X1158" s="13">
        <f t="shared" si="328"/>
        <v>0</v>
      </c>
      <c r="Y1158" s="13">
        <f t="shared" si="328"/>
        <v>0</v>
      </c>
      <c r="Z1158" s="13">
        <f t="shared" si="328"/>
        <v>0</v>
      </c>
      <c r="AA1158" s="13">
        <f t="shared" si="328"/>
        <v>0</v>
      </c>
    </row>
    <row r="1159" spans="1:27" ht="16.5" customHeight="1">
      <c r="A1159" s="11" t="s">
        <v>554</v>
      </c>
      <c r="B1159" s="10" t="s">
        <v>1280</v>
      </c>
      <c r="C1159" s="14">
        <f>SUBTOTAL(9,D1159:P1159)</f>
        <v>0</v>
      </c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15">
        <f>SUBTOTAL(9,R1159:AA1159)</f>
        <v>0</v>
      </c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1:27" ht="16.5" customHeight="1">
      <c r="A1160" s="11" t="s">
        <v>1600</v>
      </c>
      <c r="B1160" s="9" t="s">
        <v>1667</v>
      </c>
      <c r="C1160" s="13">
        <f>SUM(C1161:C1169)</f>
        <v>0</v>
      </c>
      <c r="D1160" s="13">
        <f aca="true" t="shared" si="329" ref="D1160:AA1160">SUM(D1161:D1169)</f>
        <v>0</v>
      </c>
      <c r="E1160" s="13">
        <f t="shared" si="329"/>
        <v>0</v>
      </c>
      <c r="F1160" s="13">
        <f t="shared" si="329"/>
        <v>0</v>
      </c>
      <c r="G1160" s="13">
        <f t="shared" si="329"/>
        <v>0</v>
      </c>
      <c r="H1160" s="13">
        <f t="shared" si="329"/>
        <v>0</v>
      </c>
      <c r="I1160" s="13">
        <f t="shared" si="329"/>
        <v>0</v>
      </c>
      <c r="J1160" s="13">
        <f t="shared" si="329"/>
        <v>0</v>
      </c>
      <c r="K1160" s="13">
        <f t="shared" si="329"/>
        <v>0</v>
      </c>
      <c r="L1160" s="13">
        <f t="shared" si="329"/>
        <v>0</v>
      </c>
      <c r="M1160" s="13">
        <f t="shared" si="329"/>
        <v>0</v>
      </c>
      <c r="N1160" s="13">
        <f t="shared" si="329"/>
        <v>0</v>
      </c>
      <c r="O1160" s="13">
        <f t="shared" si="329"/>
        <v>0</v>
      </c>
      <c r="P1160" s="13">
        <f t="shared" si="329"/>
        <v>0</v>
      </c>
      <c r="Q1160" s="13">
        <f t="shared" si="329"/>
        <v>0</v>
      </c>
      <c r="R1160" s="13">
        <f t="shared" si="329"/>
        <v>0</v>
      </c>
      <c r="S1160" s="13">
        <f t="shared" si="329"/>
        <v>0</v>
      </c>
      <c r="T1160" s="13">
        <f t="shared" si="329"/>
        <v>0</v>
      </c>
      <c r="U1160" s="13">
        <f t="shared" si="329"/>
        <v>0</v>
      </c>
      <c r="V1160" s="13">
        <f t="shared" si="329"/>
        <v>0</v>
      </c>
      <c r="W1160" s="13">
        <f t="shared" si="329"/>
        <v>0</v>
      </c>
      <c r="X1160" s="13">
        <f t="shared" si="329"/>
        <v>0</v>
      </c>
      <c r="Y1160" s="13">
        <f t="shared" si="329"/>
        <v>0</v>
      </c>
      <c r="Z1160" s="13">
        <f t="shared" si="329"/>
        <v>0</v>
      </c>
      <c r="AA1160" s="13">
        <f t="shared" si="329"/>
        <v>0</v>
      </c>
    </row>
    <row r="1161" spans="1:27" ht="16.5" customHeight="1">
      <c r="A1161" s="11" t="s">
        <v>429</v>
      </c>
      <c r="B1161" s="9" t="s">
        <v>317</v>
      </c>
      <c r="C1161" s="14">
        <f aca="true" t="shared" si="330" ref="C1161:C1169">SUBTOTAL(9,D1161:P1161)</f>
        <v>0</v>
      </c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15">
        <f aca="true" t="shared" si="331" ref="Q1161:Q1169">SUBTOTAL(9,R1161:AA1161)</f>
        <v>0</v>
      </c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1:27" ht="16.5" customHeight="1">
      <c r="A1162" s="11" t="s">
        <v>1071</v>
      </c>
      <c r="B1162" s="9" t="s">
        <v>1803</v>
      </c>
      <c r="C1162" s="14">
        <f t="shared" si="330"/>
        <v>0</v>
      </c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15">
        <f t="shared" si="331"/>
        <v>0</v>
      </c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1:27" ht="16.5" customHeight="1">
      <c r="A1163" s="11" t="s">
        <v>1691</v>
      </c>
      <c r="B1163" s="9" t="s">
        <v>0</v>
      </c>
      <c r="C1163" s="14">
        <f t="shared" si="330"/>
        <v>0</v>
      </c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15">
        <f t="shared" si="331"/>
        <v>0</v>
      </c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1:27" ht="16.5" customHeight="1">
      <c r="A1164" s="11" t="s">
        <v>2271</v>
      </c>
      <c r="B1164" s="9" t="s">
        <v>2066</v>
      </c>
      <c r="C1164" s="14">
        <f t="shared" si="330"/>
        <v>0</v>
      </c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15">
        <f t="shared" si="331"/>
        <v>0</v>
      </c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1:27" ht="16.5" customHeight="1">
      <c r="A1165" s="11" t="s">
        <v>437</v>
      </c>
      <c r="B1165" s="9" t="s">
        <v>2222</v>
      </c>
      <c r="C1165" s="14">
        <f t="shared" si="330"/>
        <v>0</v>
      </c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15">
        <f t="shared" si="331"/>
        <v>0</v>
      </c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1:27" ht="16.5" customHeight="1">
      <c r="A1166" s="11" t="s">
        <v>1084</v>
      </c>
      <c r="B1166" s="9" t="s">
        <v>2331</v>
      </c>
      <c r="C1166" s="14">
        <f t="shared" si="330"/>
        <v>0</v>
      </c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15">
        <f t="shared" si="331"/>
        <v>0</v>
      </c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1:27" ht="16.5" customHeight="1">
      <c r="A1167" s="11" t="s">
        <v>1683</v>
      </c>
      <c r="B1167" s="9" t="s">
        <v>672</v>
      </c>
      <c r="C1167" s="14">
        <f t="shared" si="330"/>
        <v>0</v>
      </c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15">
        <f t="shared" si="331"/>
        <v>0</v>
      </c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1:27" ht="16.5" customHeight="1">
      <c r="A1168" s="11" t="s">
        <v>2270</v>
      </c>
      <c r="B1168" s="9" t="s">
        <v>936</v>
      </c>
      <c r="C1168" s="14">
        <f t="shared" si="330"/>
        <v>0</v>
      </c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15">
        <f t="shared" si="331"/>
        <v>0</v>
      </c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1:27" ht="16.5" customHeight="1">
      <c r="A1169" s="11" t="s">
        <v>2128</v>
      </c>
      <c r="B1169" s="9" t="s">
        <v>1017</v>
      </c>
      <c r="C1169" s="14">
        <f t="shared" si="330"/>
        <v>0</v>
      </c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15">
        <f t="shared" si="331"/>
        <v>0</v>
      </c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1:27" ht="16.5" customHeight="1">
      <c r="A1170" s="11" t="s">
        <v>1453</v>
      </c>
      <c r="B1170" s="9" t="s">
        <v>2127</v>
      </c>
      <c r="C1170" s="13">
        <f>C1171+C1190+C1209+C1218+C1233</f>
        <v>0</v>
      </c>
      <c r="D1170" s="13">
        <f aca="true" t="shared" si="332" ref="D1170:AA1170">D1171+D1190+D1209+D1218+D1233</f>
        <v>0</v>
      </c>
      <c r="E1170" s="13">
        <f t="shared" si="332"/>
        <v>0</v>
      </c>
      <c r="F1170" s="13">
        <f t="shared" si="332"/>
        <v>0</v>
      </c>
      <c r="G1170" s="13">
        <f t="shared" si="332"/>
        <v>0</v>
      </c>
      <c r="H1170" s="13">
        <f t="shared" si="332"/>
        <v>0</v>
      </c>
      <c r="I1170" s="13">
        <f t="shared" si="332"/>
        <v>0</v>
      </c>
      <c r="J1170" s="13">
        <f t="shared" si="332"/>
        <v>0</v>
      </c>
      <c r="K1170" s="13">
        <f t="shared" si="332"/>
        <v>0</v>
      </c>
      <c r="L1170" s="13">
        <f t="shared" si="332"/>
        <v>0</v>
      </c>
      <c r="M1170" s="13">
        <f t="shared" si="332"/>
        <v>0</v>
      </c>
      <c r="N1170" s="13">
        <f t="shared" si="332"/>
        <v>0</v>
      </c>
      <c r="O1170" s="13">
        <f t="shared" si="332"/>
        <v>0</v>
      </c>
      <c r="P1170" s="13">
        <f t="shared" si="332"/>
        <v>0</v>
      </c>
      <c r="Q1170" s="13">
        <f t="shared" si="332"/>
        <v>0</v>
      </c>
      <c r="R1170" s="13">
        <f t="shared" si="332"/>
        <v>0</v>
      </c>
      <c r="S1170" s="13">
        <f t="shared" si="332"/>
        <v>0</v>
      </c>
      <c r="T1170" s="13">
        <f t="shared" si="332"/>
        <v>0</v>
      </c>
      <c r="U1170" s="13">
        <f t="shared" si="332"/>
        <v>0</v>
      </c>
      <c r="V1170" s="13">
        <f t="shared" si="332"/>
        <v>0</v>
      </c>
      <c r="W1170" s="13">
        <f t="shared" si="332"/>
        <v>0</v>
      </c>
      <c r="X1170" s="13">
        <f t="shared" si="332"/>
        <v>0</v>
      </c>
      <c r="Y1170" s="13">
        <f t="shared" si="332"/>
        <v>0</v>
      </c>
      <c r="Z1170" s="13">
        <f t="shared" si="332"/>
        <v>0</v>
      </c>
      <c r="AA1170" s="13">
        <f t="shared" si="332"/>
        <v>0</v>
      </c>
    </row>
    <row r="1171" spans="1:27" ht="16.5" customHeight="1">
      <c r="A1171" s="11" t="s">
        <v>2110</v>
      </c>
      <c r="B1171" s="9" t="s">
        <v>2329</v>
      </c>
      <c r="C1171" s="13">
        <f>SUM(C1172:C1189)</f>
        <v>0</v>
      </c>
      <c r="D1171" s="13">
        <f aca="true" t="shared" si="333" ref="D1171:AA1171">SUM(D1172:D1189)</f>
        <v>0</v>
      </c>
      <c r="E1171" s="13">
        <f t="shared" si="333"/>
        <v>0</v>
      </c>
      <c r="F1171" s="13">
        <f t="shared" si="333"/>
        <v>0</v>
      </c>
      <c r="G1171" s="13">
        <f t="shared" si="333"/>
        <v>0</v>
      </c>
      <c r="H1171" s="13">
        <f t="shared" si="333"/>
        <v>0</v>
      </c>
      <c r="I1171" s="13">
        <f t="shared" si="333"/>
        <v>0</v>
      </c>
      <c r="J1171" s="13">
        <f t="shared" si="333"/>
        <v>0</v>
      </c>
      <c r="K1171" s="13">
        <f t="shared" si="333"/>
        <v>0</v>
      </c>
      <c r="L1171" s="13">
        <f t="shared" si="333"/>
        <v>0</v>
      </c>
      <c r="M1171" s="13">
        <f t="shared" si="333"/>
        <v>0</v>
      </c>
      <c r="N1171" s="13">
        <f t="shared" si="333"/>
        <v>0</v>
      </c>
      <c r="O1171" s="13">
        <f t="shared" si="333"/>
        <v>0</v>
      </c>
      <c r="P1171" s="13">
        <f t="shared" si="333"/>
        <v>0</v>
      </c>
      <c r="Q1171" s="13">
        <f t="shared" si="333"/>
        <v>0</v>
      </c>
      <c r="R1171" s="13">
        <f t="shared" si="333"/>
        <v>0</v>
      </c>
      <c r="S1171" s="13">
        <f t="shared" si="333"/>
        <v>0</v>
      </c>
      <c r="T1171" s="13">
        <f t="shared" si="333"/>
        <v>0</v>
      </c>
      <c r="U1171" s="13">
        <f t="shared" si="333"/>
        <v>0</v>
      </c>
      <c r="V1171" s="13">
        <f t="shared" si="333"/>
        <v>0</v>
      </c>
      <c r="W1171" s="13">
        <f t="shared" si="333"/>
        <v>0</v>
      </c>
      <c r="X1171" s="13">
        <f t="shared" si="333"/>
        <v>0</v>
      </c>
      <c r="Y1171" s="13">
        <f t="shared" si="333"/>
        <v>0</v>
      </c>
      <c r="Z1171" s="13">
        <f t="shared" si="333"/>
        <v>0</v>
      </c>
      <c r="AA1171" s="13">
        <f t="shared" si="333"/>
        <v>0</v>
      </c>
    </row>
    <row r="1172" spans="1:27" ht="16.5" customHeight="1">
      <c r="A1172" s="11" t="s">
        <v>1016</v>
      </c>
      <c r="B1172" s="10" t="s">
        <v>385</v>
      </c>
      <c r="C1172" s="14">
        <f aca="true" t="shared" si="334" ref="C1172:C1189">SUBTOTAL(9,D1172:P1172)</f>
        <v>0</v>
      </c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15">
        <f aca="true" t="shared" si="335" ref="Q1172:Q1189">SUBTOTAL(9,R1172:AA1172)</f>
        <v>0</v>
      </c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1:27" ht="16.5" customHeight="1">
      <c r="A1173" s="11" t="s">
        <v>378</v>
      </c>
      <c r="B1173" s="10" t="s">
        <v>643</v>
      </c>
      <c r="C1173" s="14">
        <f t="shared" si="334"/>
        <v>0</v>
      </c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15">
        <f t="shared" si="335"/>
        <v>0</v>
      </c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1:27" ht="16.5" customHeight="1">
      <c r="A1174" s="11" t="s">
        <v>2233</v>
      </c>
      <c r="B1174" s="10" t="s">
        <v>851</v>
      </c>
      <c r="C1174" s="14">
        <f t="shared" si="334"/>
        <v>0</v>
      </c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15">
        <f t="shared" si="335"/>
        <v>0</v>
      </c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1:27" ht="16.5" customHeight="1">
      <c r="A1175" s="11" t="s">
        <v>1625</v>
      </c>
      <c r="B1175" s="10" t="s">
        <v>1746</v>
      </c>
      <c r="C1175" s="14">
        <f t="shared" si="334"/>
        <v>0</v>
      </c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15">
        <f t="shared" si="335"/>
        <v>0</v>
      </c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1:27" ht="16.5" customHeight="1">
      <c r="A1176" s="11" t="s">
        <v>1026</v>
      </c>
      <c r="B1176" s="10" t="s">
        <v>2303</v>
      </c>
      <c r="C1176" s="14">
        <f t="shared" si="334"/>
        <v>0</v>
      </c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15">
        <f t="shared" si="335"/>
        <v>0</v>
      </c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1:27" ht="16.5" customHeight="1">
      <c r="A1177" s="11" t="s">
        <v>389</v>
      </c>
      <c r="B1177" s="10" t="s">
        <v>1634</v>
      </c>
      <c r="C1177" s="14">
        <f t="shared" si="334"/>
        <v>0</v>
      </c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15">
        <f t="shared" si="335"/>
        <v>0</v>
      </c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1:27" ht="16.5" customHeight="1">
      <c r="A1178" s="11" t="s">
        <v>2221</v>
      </c>
      <c r="B1178" s="10" t="s">
        <v>1340</v>
      </c>
      <c r="C1178" s="14">
        <f t="shared" si="334"/>
        <v>0</v>
      </c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15">
        <f t="shared" si="335"/>
        <v>0</v>
      </c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1:27" ht="16.5" customHeight="1">
      <c r="A1179" s="11" t="s">
        <v>1624</v>
      </c>
      <c r="B1179" s="10" t="s">
        <v>398</v>
      </c>
      <c r="C1179" s="14">
        <f t="shared" si="334"/>
        <v>0</v>
      </c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15">
        <f t="shared" si="335"/>
        <v>0</v>
      </c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1:27" ht="16.5" customHeight="1">
      <c r="A1180" s="11" t="s">
        <v>1025</v>
      </c>
      <c r="B1180" s="10" t="s">
        <v>2126</v>
      </c>
      <c r="C1180" s="14">
        <f t="shared" si="334"/>
        <v>0</v>
      </c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15">
        <f t="shared" si="335"/>
        <v>0</v>
      </c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1:27" ht="16.5" customHeight="1">
      <c r="A1181" s="11" t="s">
        <v>2368</v>
      </c>
      <c r="B1181" s="10" t="s">
        <v>2395</v>
      </c>
      <c r="C1181" s="14">
        <f t="shared" si="334"/>
        <v>0</v>
      </c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15">
        <f t="shared" si="335"/>
        <v>0</v>
      </c>
      <c r="R1181" s="2"/>
      <c r="S1181" s="2"/>
      <c r="T1181" s="2"/>
      <c r="U1181" s="2"/>
      <c r="V1181" s="2"/>
      <c r="W1181" s="2"/>
      <c r="X1181" s="2"/>
      <c r="Y1181" s="2"/>
      <c r="Z1181" s="2"/>
      <c r="AA1181" s="2"/>
    </row>
    <row r="1182" spans="1:27" ht="16.5" customHeight="1">
      <c r="A1182" s="11" t="s">
        <v>1179</v>
      </c>
      <c r="B1182" s="10" t="s">
        <v>388</v>
      </c>
      <c r="C1182" s="14">
        <f t="shared" si="334"/>
        <v>0</v>
      </c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15">
        <f t="shared" si="335"/>
        <v>0</v>
      </c>
      <c r="R1182" s="2"/>
      <c r="S1182" s="2"/>
      <c r="T1182" s="2"/>
      <c r="U1182" s="2"/>
      <c r="V1182" s="2"/>
      <c r="W1182" s="2"/>
      <c r="X1182" s="2"/>
      <c r="Y1182" s="2"/>
      <c r="Z1182" s="2"/>
      <c r="AA1182" s="2"/>
    </row>
    <row r="1183" spans="1:27" ht="16.5" customHeight="1">
      <c r="A1183" s="11" t="s">
        <v>1779</v>
      </c>
      <c r="B1183" s="10" t="s">
        <v>1030</v>
      </c>
      <c r="C1183" s="14">
        <f t="shared" si="334"/>
        <v>0</v>
      </c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15">
        <f t="shared" si="335"/>
        <v>0</v>
      </c>
      <c r="R1183" s="2"/>
      <c r="S1183" s="2"/>
      <c r="T1183" s="2"/>
      <c r="U1183" s="2"/>
      <c r="V1183" s="2"/>
      <c r="W1183" s="2"/>
      <c r="X1183" s="2"/>
      <c r="Y1183" s="2"/>
      <c r="Z1183" s="2"/>
      <c r="AA1183" s="2"/>
    </row>
    <row r="1184" spans="1:27" ht="16.5" customHeight="1">
      <c r="A1184" s="11" t="s">
        <v>2378</v>
      </c>
      <c r="B1184" s="10" t="s">
        <v>2003</v>
      </c>
      <c r="C1184" s="14">
        <f t="shared" si="334"/>
        <v>0</v>
      </c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15">
        <f t="shared" si="335"/>
        <v>0</v>
      </c>
      <c r="R1184" s="2"/>
      <c r="S1184" s="2"/>
      <c r="T1184" s="2"/>
      <c r="U1184" s="2"/>
      <c r="V1184" s="2"/>
      <c r="W1184" s="2"/>
      <c r="X1184" s="2"/>
      <c r="Y1184" s="2"/>
      <c r="Z1184" s="2"/>
      <c r="AA1184" s="2"/>
    </row>
    <row r="1185" spans="1:27" ht="16.5" customHeight="1">
      <c r="A1185" s="11" t="s">
        <v>542</v>
      </c>
      <c r="B1185" s="10" t="s">
        <v>945</v>
      </c>
      <c r="C1185" s="14">
        <f t="shared" si="334"/>
        <v>0</v>
      </c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15">
        <f t="shared" si="335"/>
        <v>0</v>
      </c>
      <c r="R1185" s="2"/>
      <c r="S1185" s="2"/>
      <c r="T1185" s="2"/>
      <c r="U1185" s="2"/>
      <c r="V1185" s="2"/>
      <c r="W1185" s="2"/>
      <c r="X1185" s="2"/>
      <c r="Y1185" s="2"/>
      <c r="Z1185" s="2"/>
      <c r="AA1185" s="2"/>
    </row>
    <row r="1186" spans="1:27" ht="16.5" customHeight="1">
      <c r="A1186" s="11" t="s">
        <v>1171</v>
      </c>
      <c r="B1186" s="10" t="s">
        <v>1599</v>
      </c>
      <c r="C1186" s="14">
        <f t="shared" si="334"/>
        <v>0</v>
      </c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15">
        <f t="shared" si="335"/>
        <v>0</v>
      </c>
      <c r="R1186" s="2"/>
      <c r="S1186" s="2"/>
      <c r="T1186" s="2"/>
      <c r="U1186" s="2"/>
      <c r="V1186" s="2"/>
      <c r="W1186" s="2"/>
      <c r="X1186" s="2"/>
      <c r="Y1186" s="2"/>
      <c r="Z1186" s="2"/>
      <c r="AA1186" s="2"/>
    </row>
    <row r="1187" spans="1:27" ht="16.5" customHeight="1">
      <c r="A1187" s="11" t="s">
        <v>541</v>
      </c>
      <c r="B1187" s="10" t="s">
        <v>2210</v>
      </c>
      <c r="C1187" s="14">
        <f t="shared" si="334"/>
        <v>0</v>
      </c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15">
        <f t="shared" si="335"/>
        <v>0</v>
      </c>
      <c r="R1187" s="2"/>
      <c r="S1187" s="2"/>
      <c r="T1187" s="2"/>
      <c r="U1187" s="2"/>
      <c r="V1187" s="2"/>
      <c r="W1187" s="2"/>
      <c r="X1187" s="2"/>
      <c r="Y1187" s="2"/>
      <c r="Z1187" s="2"/>
      <c r="AA1187" s="2"/>
    </row>
    <row r="1188" spans="1:27" ht="16.5" customHeight="1">
      <c r="A1188" s="11" t="s">
        <v>1784</v>
      </c>
      <c r="B1188" s="10" t="s">
        <v>877</v>
      </c>
      <c r="C1188" s="14">
        <f t="shared" si="334"/>
        <v>0</v>
      </c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15">
        <f t="shared" si="335"/>
        <v>0</v>
      </c>
      <c r="R1188" s="2"/>
      <c r="S1188" s="2"/>
      <c r="T1188" s="2"/>
      <c r="U1188" s="2"/>
      <c r="V1188" s="2"/>
      <c r="W1188" s="2"/>
      <c r="X1188" s="2"/>
      <c r="Y1188" s="2"/>
      <c r="Z1188" s="2"/>
      <c r="AA1188" s="2"/>
    </row>
    <row r="1189" spans="1:27" ht="16.5" customHeight="1">
      <c r="A1189" s="11" t="s">
        <v>1783</v>
      </c>
      <c r="B1189" s="10" t="s">
        <v>114</v>
      </c>
      <c r="C1189" s="14">
        <f t="shared" si="334"/>
        <v>0</v>
      </c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15">
        <f t="shared" si="335"/>
        <v>0</v>
      </c>
      <c r="R1189" s="2"/>
      <c r="S1189" s="2"/>
      <c r="T1189" s="2"/>
      <c r="U1189" s="2"/>
      <c r="V1189" s="2"/>
      <c r="W1189" s="2"/>
      <c r="X1189" s="2"/>
      <c r="Y1189" s="2"/>
      <c r="Z1189" s="2"/>
      <c r="AA1189" s="2"/>
    </row>
    <row r="1190" spans="1:27" ht="16.5" customHeight="1">
      <c r="A1190" s="11" t="s">
        <v>1523</v>
      </c>
      <c r="B1190" s="9" t="s">
        <v>263</v>
      </c>
      <c r="C1190" s="13">
        <f>SUM(C1191:C1208)</f>
        <v>0</v>
      </c>
      <c r="D1190" s="13">
        <f aca="true" t="shared" si="336" ref="D1190:AA1190">SUM(D1191:D1208)</f>
        <v>0</v>
      </c>
      <c r="E1190" s="13">
        <f t="shared" si="336"/>
        <v>0</v>
      </c>
      <c r="F1190" s="13">
        <f t="shared" si="336"/>
        <v>0</v>
      </c>
      <c r="G1190" s="13">
        <f t="shared" si="336"/>
        <v>0</v>
      </c>
      <c r="H1190" s="13">
        <f t="shared" si="336"/>
        <v>0</v>
      </c>
      <c r="I1190" s="13">
        <f t="shared" si="336"/>
        <v>0</v>
      </c>
      <c r="J1190" s="13">
        <f t="shared" si="336"/>
        <v>0</v>
      </c>
      <c r="K1190" s="13">
        <f t="shared" si="336"/>
        <v>0</v>
      </c>
      <c r="L1190" s="13">
        <f t="shared" si="336"/>
        <v>0</v>
      </c>
      <c r="M1190" s="13">
        <f t="shared" si="336"/>
        <v>0</v>
      </c>
      <c r="N1190" s="13">
        <f t="shared" si="336"/>
        <v>0</v>
      </c>
      <c r="O1190" s="13">
        <f t="shared" si="336"/>
        <v>0</v>
      </c>
      <c r="P1190" s="13">
        <f t="shared" si="336"/>
        <v>0</v>
      </c>
      <c r="Q1190" s="13">
        <f t="shared" si="336"/>
        <v>0</v>
      </c>
      <c r="R1190" s="13">
        <f t="shared" si="336"/>
        <v>0</v>
      </c>
      <c r="S1190" s="13">
        <f t="shared" si="336"/>
        <v>0</v>
      </c>
      <c r="T1190" s="13">
        <f t="shared" si="336"/>
        <v>0</v>
      </c>
      <c r="U1190" s="13">
        <f t="shared" si="336"/>
        <v>0</v>
      </c>
      <c r="V1190" s="13">
        <f t="shared" si="336"/>
        <v>0</v>
      </c>
      <c r="W1190" s="13">
        <f t="shared" si="336"/>
        <v>0</v>
      </c>
      <c r="X1190" s="13">
        <f t="shared" si="336"/>
        <v>0</v>
      </c>
      <c r="Y1190" s="13">
        <f t="shared" si="336"/>
        <v>0</v>
      </c>
      <c r="Z1190" s="13">
        <f t="shared" si="336"/>
        <v>0</v>
      </c>
      <c r="AA1190" s="13">
        <f t="shared" si="336"/>
        <v>0</v>
      </c>
    </row>
    <row r="1191" spans="1:27" ht="16.5" customHeight="1">
      <c r="A1191" s="11" t="s">
        <v>412</v>
      </c>
      <c r="B1191" s="10" t="s">
        <v>385</v>
      </c>
      <c r="C1191" s="14">
        <f aca="true" t="shared" si="337" ref="C1191:C1208">SUBTOTAL(9,D1191:P1191)</f>
        <v>0</v>
      </c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15">
        <f aca="true" t="shared" si="338" ref="Q1191:Q1208">SUBTOTAL(9,R1191:AA1191)</f>
        <v>0</v>
      </c>
      <c r="R1191" s="2"/>
      <c r="S1191" s="2"/>
      <c r="T1191" s="2"/>
      <c r="U1191" s="2"/>
      <c r="V1191" s="2"/>
      <c r="W1191" s="2"/>
      <c r="X1191" s="2"/>
      <c r="Y1191" s="2"/>
      <c r="Z1191" s="2"/>
      <c r="AA1191" s="2"/>
    </row>
    <row r="1192" spans="1:27" ht="16.5" customHeight="1">
      <c r="A1192" s="11" t="s">
        <v>1053</v>
      </c>
      <c r="B1192" s="10" t="s">
        <v>643</v>
      </c>
      <c r="C1192" s="14">
        <f t="shared" si="337"/>
        <v>0</v>
      </c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15">
        <f t="shared" si="338"/>
        <v>0</v>
      </c>
      <c r="R1192" s="2"/>
      <c r="S1192" s="2"/>
      <c r="T1192" s="2"/>
      <c r="U1192" s="2"/>
      <c r="V1192" s="2"/>
      <c r="W1192" s="2"/>
      <c r="X1192" s="2"/>
      <c r="Y1192" s="2"/>
      <c r="Z1192" s="2"/>
      <c r="AA1192" s="2"/>
    </row>
    <row r="1193" spans="1:27" ht="16.5" customHeight="1">
      <c r="A1193" s="11" t="s">
        <v>1674</v>
      </c>
      <c r="B1193" s="10" t="s">
        <v>851</v>
      </c>
      <c r="C1193" s="14">
        <f t="shared" si="337"/>
        <v>0</v>
      </c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15">
        <f t="shared" si="338"/>
        <v>0</v>
      </c>
      <c r="R1193" s="2"/>
      <c r="S1193" s="2"/>
      <c r="T1193" s="2"/>
      <c r="U1193" s="2"/>
      <c r="V1193" s="2"/>
      <c r="W1193" s="2"/>
      <c r="X1193" s="2"/>
      <c r="Y1193" s="2"/>
      <c r="Z1193" s="2"/>
      <c r="AA1193" s="2"/>
    </row>
    <row r="1194" spans="1:27" ht="16.5" customHeight="1">
      <c r="A1194" s="11" t="s">
        <v>2254</v>
      </c>
      <c r="B1194" s="10" t="s">
        <v>1345</v>
      </c>
      <c r="C1194" s="14">
        <f t="shared" si="337"/>
        <v>0</v>
      </c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15">
        <f t="shared" si="338"/>
        <v>0</v>
      </c>
      <c r="R1194" s="2"/>
      <c r="S1194" s="2"/>
      <c r="T1194" s="2"/>
      <c r="U1194" s="2"/>
      <c r="V1194" s="2"/>
      <c r="W1194" s="2"/>
      <c r="X1194" s="2"/>
      <c r="Y1194" s="2"/>
      <c r="Z1194" s="2"/>
      <c r="AA1194" s="2"/>
    </row>
    <row r="1195" spans="1:27" ht="16.5" customHeight="1">
      <c r="A1195" s="11" t="s">
        <v>419</v>
      </c>
      <c r="B1195" s="10" t="s">
        <v>1015</v>
      </c>
      <c r="C1195" s="14">
        <f t="shared" si="337"/>
        <v>0</v>
      </c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15">
        <f t="shared" si="338"/>
        <v>0</v>
      </c>
      <c r="R1195" s="2"/>
      <c r="S1195" s="2"/>
      <c r="T1195" s="2"/>
      <c r="U1195" s="2"/>
      <c r="V1195" s="2"/>
      <c r="W1195" s="2"/>
      <c r="X1195" s="2"/>
      <c r="Y1195" s="2"/>
      <c r="Z1195" s="2"/>
      <c r="AA1195" s="2"/>
    </row>
    <row r="1196" spans="1:27" ht="16.5" customHeight="1">
      <c r="A1196" s="11" t="s">
        <v>1062</v>
      </c>
      <c r="B1196" s="10" t="s">
        <v>397</v>
      </c>
      <c r="C1196" s="14">
        <f t="shared" si="337"/>
        <v>0</v>
      </c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15">
        <f t="shared" si="338"/>
        <v>0</v>
      </c>
      <c r="R1196" s="2"/>
      <c r="S1196" s="2"/>
      <c r="T1196" s="2"/>
      <c r="U1196" s="2"/>
      <c r="V1196" s="2"/>
      <c r="W1196" s="2"/>
      <c r="X1196" s="2"/>
      <c r="Y1196" s="2"/>
      <c r="Z1196" s="2"/>
      <c r="AA1196" s="2"/>
    </row>
    <row r="1197" spans="1:27" ht="16.5" customHeight="1">
      <c r="A1197" s="11" t="s">
        <v>1666</v>
      </c>
      <c r="B1197" s="10" t="s">
        <v>1485</v>
      </c>
      <c r="C1197" s="14">
        <f t="shared" si="337"/>
        <v>0</v>
      </c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15">
        <f t="shared" si="338"/>
        <v>0</v>
      </c>
      <c r="R1197" s="2"/>
      <c r="S1197" s="2"/>
      <c r="T1197" s="2"/>
      <c r="U1197" s="2"/>
      <c r="V1197" s="2"/>
      <c r="W1197" s="2"/>
      <c r="X1197" s="2"/>
      <c r="Y1197" s="2"/>
      <c r="Z1197" s="2"/>
      <c r="AA1197" s="2"/>
    </row>
    <row r="1198" spans="1:27" ht="16.5" customHeight="1">
      <c r="A1198" s="11" t="s">
        <v>2253</v>
      </c>
      <c r="B1198" s="10" t="s">
        <v>2209</v>
      </c>
      <c r="C1198" s="14">
        <f t="shared" si="337"/>
        <v>0</v>
      </c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15">
        <f t="shared" si="338"/>
        <v>0</v>
      </c>
      <c r="R1198" s="2"/>
      <c r="S1198" s="2"/>
      <c r="T1198" s="2"/>
      <c r="U1198" s="2"/>
      <c r="V1198" s="2"/>
      <c r="W1198" s="2"/>
      <c r="X1198" s="2"/>
      <c r="Y1198" s="2"/>
      <c r="Z1198" s="2"/>
      <c r="AA1198" s="2"/>
    </row>
    <row r="1199" spans="1:27" ht="16.5" customHeight="1">
      <c r="A1199" s="11" t="s">
        <v>418</v>
      </c>
      <c r="B1199" s="10" t="s">
        <v>1070</v>
      </c>
      <c r="C1199" s="14">
        <f t="shared" si="337"/>
        <v>0</v>
      </c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15">
        <f t="shared" si="338"/>
        <v>0</v>
      </c>
      <c r="R1199" s="2"/>
      <c r="S1199" s="2"/>
      <c r="T1199" s="2"/>
      <c r="U1199" s="2"/>
      <c r="V1199" s="2"/>
      <c r="W1199" s="2"/>
      <c r="X1199" s="2"/>
      <c r="Y1199" s="2"/>
      <c r="Z1199" s="2"/>
      <c r="AA1199" s="2"/>
    </row>
    <row r="1200" spans="1:27" ht="16.5" customHeight="1">
      <c r="A1200" s="11" t="s">
        <v>1813</v>
      </c>
      <c r="B1200" s="10" t="s">
        <v>1452</v>
      </c>
      <c r="C1200" s="14">
        <f t="shared" si="337"/>
        <v>0</v>
      </c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15">
        <f t="shared" si="338"/>
        <v>0</v>
      </c>
      <c r="R1200" s="2"/>
      <c r="S1200" s="2"/>
      <c r="T1200" s="2"/>
      <c r="U1200" s="2"/>
      <c r="V1200" s="2"/>
      <c r="W1200" s="2"/>
      <c r="X1200" s="2"/>
      <c r="Y1200" s="2"/>
      <c r="Z1200" s="2"/>
      <c r="AA1200" s="2"/>
    </row>
    <row r="1201" spans="1:27" ht="16.5" customHeight="1">
      <c r="A1201" s="11" t="s">
        <v>1221</v>
      </c>
      <c r="B1201" s="10" t="s">
        <v>1902</v>
      </c>
      <c r="C1201" s="14">
        <f t="shared" si="337"/>
        <v>0</v>
      </c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15">
        <f t="shared" si="338"/>
        <v>0</v>
      </c>
      <c r="R1201" s="2"/>
      <c r="S1201" s="2"/>
      <c r="T1201" s="2"/>
      <c r="U1201" s="2"/>
      <c r="V1201" s="2"/>
      <c r="W1201" s="2"/>
      <c r="X1201" s="2"/>
      <c r="Y1201" s="2"/>
      <c r="Z1201" s="2"/>
      <c r="AA1201" s="2"/>
    </row>
    <row r="1202" spans="1:27" ht="16.5" customHeight="1">
      <c r="A1202" s="11" t="s">
        <v>598</v>
      </c>
      <c r="B1202" s="10" t="s">
        <v>2294</v>
      </c>
      <c r="C1202" s="14">
        <f t="shared" si="337"/>
        <v>0</v>
      </c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15">
        <f t="shared" si="338"/>
        <v>0</v>
      </c>
      <c r="R1202" s="2"/>
      <c r="S1202" s="2"/>
      <c r="T1202" s="2"/>
      <c r="U1202" s="2"/>
      <c r="V1202" s="2"/>
      <c r="W1202" s="2"/>
      <c r="X1202" s="2"/>
      <c r="Y1202" s="2"/>
      <c r="Z1202" s="2"/>
      <c r="AA1202" s="2"/>
    </row>
    <row r="1203" spans="1:27" ht="16.5" customHeight="1">
      <c r="A1203" s="11" t="s">
        <v>2406</v>
      </c>
      <c r="B1203" s="10" t="s">
        <v>2046</v>
      </c>
      <c r="C1203" s="14">
        <f t="shared" si="337"/>
        <v>0</v>
      </c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15">
        <f t="shared" si="338"/>
        <v>0</v>
      </c>
      <c r="R1203" s="2"/>
      <c r="S1203" s="2"/>
      <c r="T1203" s="2"/>
      <c r="U1203" s="2"/>
      <c r="V1203" s="2"/>
      <c r="W1203" s="2"/>
      <c r="X1203" s="2"/>
      <c r="Y1203" s="2"/>
      <c r="Z1203" s="2"/>
      <c r="AA1203" s="2"/>
    </row>
    <row r="1204" spans="1:27" ht="16.5" customHeight="1">
      <c r="A1204" s="11" t="s">
        <v>1207</v>
      </c>
      <c r="B1204" s="10" t="s">
        <v>1133</v>
      </c>
      <c r="C1204" s="14">
        <f t="shared" si="337"/>
        <v>0</v>
      </c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15">
        <f t="shared" si="338"/>
        <v>0</v>
      </c>
      <c r="R1204" s="2"/>
      <c r="S1204" s="2"/>
      <c r="T1204" s="2"/>
      <c r="U1204" s="2"/>
      <c r="V1204" s="2"/>
      <c r="W1204" s="2"/>
      <c r="X1204" s="2"/>
      <c r="Y1204" s="2"/>
      <c r="Z1204" s="2"/>
      <c r="AA1204" s="2"/>
    </row>
    <row r="1205" spans="1:27" ht="16.5" customHeight="1">
      <c r="A1205" s="11" t="s">
        <v>2423</v>
      </c>
      <c r="B1205" s="10" t="s">
        <v>1939</v>
      </c>
      <c r="C1205" s="14">
        <f t="shared" si="337"/>
        <v>0</v>
      </c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15">
        <f t="shared" si="338"/>
        <v>0</v>
      </c>
      <c r="R1205" s="2"/>
      <c r="S1205" s="2"/>
      <c r="T1205" s="2"/>
      <c r="U1205" s="2"/>
      <c r="V1205" s="2"/>
      <c r="W1205" s="2"/>
      <c r="X1205" s="2"/>
      <c r="Y1205" s="2"/>
      <c r="Z1205" s="2"/>
      <c r="AA1205" s="2"/>
    </row>
    <row r="1206" spans="1:27" ht="16.5" customHeight="1">
      <c r="A1206" s="11" t="s">
        <v>1822</v>
      </c>
      <c r="B1206" s="10" t="s">
        <v>2310</v>
      </c>
      <c r="C1206" s="14">
        <f t="shared" si="337"/>
        <v>0</v>
      </c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15">
        <f t="shared" si="338"/>
        <v>0</v>
      </c>
      <c r="R1206" s="2"/>
      <c r="S1206" s="2"/>
      <c r="T1206" s="2"/>
      <c r="U1206" s="2"/>
      <c r="V1206" s="2"/>
      <c r="W1206" s="2"/>
      <c r="X1206" s="2"/>
      <c r="Y1206" s="2"/>
      <c r="Z1206" s="2"/>
      <c r="AA1206" s="2"/>
    </row>
    <row r="1207" spans="1:27" ht="16.5" customHeight="1">
      <c r="A1207" s="11" t="s">
        <v>2422</v>
      </c>
      <c r="B1207" s="10" t="s">
        <v>877</v>
      </c>
      <c r="C1207" s="14">
        <f t="shared" si="337"/>
        <v>0</v>
      </c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15">
        <f t="shared" si="338"/>
        <v>0</v>
      </c>
      <c r="R1207" s="2"/>
      <c r="S1207" s="2"/>
      <c r="T1207" s="2"/>
      <c r="U1207" s="2"/>
      <c r="V1207" s="2"/>
      <c r="W1207" s="2"/>
      <c r="X1207" s="2"/>
      <c r="Y1207" s="2"/>
      <c r="Z1207" s="2"/>
      <c r="AA1207" s="2"/>
    </row>
    <row r="1208" spans="1:27" ht="16.5" customHeight="1">
      <c r="A1208" s="11" t="s">
        <v>2421</v>
      </c>
      <c r="B1208" s="10" t="s">
        <v>2358</v>
      </c>
      <c r="C1208" s="14">
        <f t="shared" si="337"/>
        <v>0</v>
      </c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15">
        <f t="shared" si="338"/>
        <v>0</v>
      </c>
      <c r="R1208" s="2"/>
      <c r="S1208" s="2"/>
      <c r="T1208" s="2"/>
      <c r="U1208" s="2"/>
      <c r="V1208" s="2"/>
      <c r="W1208" s="2"/>
      <c r="X1208" s="2"/>
      <c r="Y1208" s="2"/>
      <c r="Z1208" s="2"/>
      <c r="AA1208" s="2"/>
    </row>
    <row r="1209" spans="1:27" ht="16.5" customHeight="1">
      <c r="A1209" s="11" t="s">
        <v>899</v>
      </c>
      <c r="B1209" s="9" t="s">
        <v>2118</v>
      </c>
      <c r="C1209" s="13">
        <f>SUM(C1210:C1217)</f>
        <v>0</v>
      </c>
      <c r="D1209" s="13">
        <f aca="true" t="shared" si="339" ref="D1209:AA1209">SUM(D1210:D1217)</f>
        <v>0</v>
      </c>
      <c r="E1209" s="13">
        <f t="shared" si="339"/>
        <v>0</v>
      </c>
      <c r="F1209" s="13">
        <f t="shared" si="339"/>
        <v>0</v>
      </c>
      <c r="G1209" s="13">
        <f t="shared" si="339"/>
        <v>0</v>
      </c>
      <c r="H1209" s="13">
        <f t="shared" si="339"/>
        <v>0</v>
      </c>
      <c r="I1209" s="13">
        <f t="shared" si="339"/>
        <v>0</v>
      </c>
      <c r="J1209" s="13">
        <f t="shared" si="339"/>
        <v>0</v>
      </c>
      <c r="K1209" s="13">
        <f t="shared" si="339"/>
        <v>0</v>
      </c>
      <c r="L1209" s="13">
        <f t="shared" si="339"/>
        <v>0</v>
      </c>
      <c r="M1209" s="13">
        <f t="shared" si="339"/>
        <v>0</v>
      </c>
      <c r="N1209" s="13">
        <f t="shared" si="339"/>
        <v>0</v>
      </c>
      <c r="O1209" s="13">
        <f t="shared" si="339"/>
        <v>0</v>
      </c>
      <c r="P1209" s="13">
        <f t="shared" si="339"/>
        <v>0</v>
      </c>
      <c r="Q1209" s="13">
        <f t="shared" si="339"/>
        <v>0</v>
      </c>
      <c r="R1209" s="13">
        <f t="shared" si="339"/>
        <v>0</v>
      </c>
      <c r="S1209" s="13">
        <f t="shared" si="339"/>
        <v>0</v>
      </c>
      <c r="T1209" s="13">
        <f t="shared" si="339"/>
        <v>0</v>
      </c>
      <c r="U1209" s="13">
        <f t="shared" si="339"/>
        <v>0</v>
      </c>
      <c r="V1209" s="13">
        <f t="shared" si="339"/>
        <v>0</v>
      </c>
      <c r="W1209" s="13">
        <f t="shared" si="339"/>
        <v>0</v>
      </c>
      <c r="X1209" s="13">
        <f t="shared" si="339"/>
        <v>0</v>
      </c>
      <c r="Y1209" s="13">
        <f t="shared" si="339"/>
        <v>0</v>
      </c>
      <c r="Z1209" s="13">
        <f t="shared" si="339"/>
        <v>0</v>
      </c>
      <c r="AA1209" s="13">
        <f t="shared" si="339"/>
        <v>0</v>
      </c>
    </row>
    <row r="1210" spans="1:27" ht="16.5" customHeight="1">
      <c r="A1210" s="11" t="s">
        <v>169</v>
      </c>
      <c r="B1210" s="10" t="s">
        <v>385</v>
      </c>
      <c r="C1210" s="14">
        <f aca="true" t="shared" si="340" ref="C1210:C1217">SUBTOTAL(9,D1210:P1210)</f>
        <v>0</v>
      </c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15">
        <f aca="true" t="shared" si="341" ref="Q1210:Q1217">SUBTOTAL(9,R1210:AA1210)</f>
        <v>0</v>
      </c>
      <c r="R1210" s="2"/>
      <c r="S1210" s="2"/>
      <c r="T1210" s="2"/>
      <c r="U1210" s="2"/>
      <c r="V1210" s="2"/>
      <c r="W1210" s="2"/>
      <c r="X1210" s="2"/>
      <c r="Y1210" s="2"/>
      <c r="Z1210" s="2"/>
      <c r="AA1210" s="2"/>
    </row>
    <row r="1211" spans="1:27" ht="16.5" customHeight="1">
      <c r="A1211" s="11" t="s">
        <v>803</v>
      </c>
      <c r="B1211" s="10" t="s">
        <v>643</v>
      </c>
      <c r="C1211" s="14">
        <f t="shared" si="340"/>
        <v>0</v>
      </c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15">
        <f t="shared" si="341"/>
        <v>0</v>
      </c>
      <c r="R1211" s="2"/>
      <c r="S1211" s="2"/>
      <c r="T1211" s="2"/>
      <c r="U1211" s="2"/>
      <c r="V1211" s="2"/>
      <c r="W1211" s="2"/>
      <c r="X1211" s="2"/>
      <c r="Y1211" s="2"/>
      <c r="Z1211" s="2"/>
      <c r="AA1211" s="2"/>
    </row>
    <row r="1212" spans="1:27" ht="16.5" customHeight="1">
      <c r="A1212" s="11" t="s">
        <v>1399</v>
      </c>
      <c r="B1212" s="10" t="s">
        <v>851</v>
      </c>
      <c r="C1212" s="14">
        <f t="shared" si="340"/>
        <v>0</v>
      </c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15">
        <f t="shared" si="341"/>
        <v>0</v>
      </c>
      <c r="R1212" s="2"/>
      <c r="S1212" s="2"/>
      <c r="T1212" s="2"/>
      <c r="U1212" s="2"/>
      <c r="V1212" s="2"/>
      <c r="W1212" s="2"/>
      <c r="X1212" s="2"/>
      <c r="Y1212" s="2"/>
      <c r="Z1212" s="2"/>
      <c r="AA1212" s="2"/>
    </row>
    <row r="1213" spans="1:27" ht="16.5" customHeight="1">
      <c r="A1213" s="11" t="s">
        <v>1988</v>
      </c>
      <c r="B1213" s="10" t="s">
        <v>1589</v>
      </c>
      <c r="C1213" s="14">
        <f t="shared" si="340"/>
        <v>0</v>
      </c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15">
        <f t="shared" si="341"/>
        <v>0</v>
      </c>
      <c r="R1213" s="2"/>
      <c r="S1213" s="2"/>
      <c r="T1213" s="2"/>
      <c r="U1213" s="2"/>
      <c r="V1213" s="2"/>
      <c r="W1213" s="2"/>
      <c r="X1213" s="2"/>
      <c r="Y1213" s="2"/>
      <c r="Z1213" s="2"/>
      <c r="AA1213" s="2"/>
    </row>
    <row r="1214" spans="1:27" ht="16.5" customHeight="1">
      <c r="A1214" s="11" t="s">
        <v>161</v>
      </c>
      <c r="B1214" s="10" t="s">
        <v>1321</v>
      </c>
      <c r="C1214" s="14">
        <f t="shared" si="340"/>
        <v>0</v>
      </c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15">
        <f t="shared" si="341"/>
        <v>0</v>
      </c>
      <c r="R1214" s="2"/>
      <c r="S1214" s="2"/>
      <c r="T1214" s="2"/>
      <c r="U1214" s="2"/>
      <c r="V1214" s="2"/>
      <c r="W1214" s="2"/>
      <c r="X1214" s="2"/>
      <c r="Y1214" s="2"/>
      <c r="Z1214" s="2"/>
      <c r="AA1214" s="2"/>
    </row>
    <row r="1215" spans="1:27" ht="16.5" customHeight="1">
      <c r="A1215" s="11" t="s">
        <v>791</v>
      </c>
      <c r="B1215" s="10" t="s">
        <v>2420</v>
      </c>
      <c r="C1215" s="14">
        <f t="shared" si="340"/>
        <v>0</v>
      </c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15">
        <f t="shared" si="341"/>
        <v>0</v>
      </c>
      <c r="R1215" s="2"/>
      <c r="S1215" s="2"/>
      <c r="T1215" s="2"/>
      <c r="U1215" s="2"/>
      <c r="V1215" s="2"/>
      <c r="W1215" s="2"/>
      <c r="X1215" s="2"/>
      <c r="Y1215" s="2"/>
      <c r="Z1215" s="2"/>
      <c r="AA1215" s="2"/>
    </row>
    <row r="1216" spans="1:27" ht="16.5" customHeight="1">
      <c r="A1216" s="11" t="s">
        <v>1851</v>
      </c>
      <c r="B1216" s="10" t="s">
        <v>877</v>
      </c>
      <c r="C1216" s="14">
        <f t="shared" si="340"/>
        <v>0</v>
      </c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15">
        <f t="shared" si="341"/>
        <v>0</v>
      </c>
      <c r="R1216" s="2"/>
      <c r="S1216" s="2"/>
      <c r="T1216" s="2"/>
      <c r="U1216" s="2"/>
      <c r="V1216" s="2"/>
      <c r="W1216" s="2"/>
      <c r="X1216" s="2"/>
      <c r="Y1216" s="2"/>
      <c r="Z1216" s="2"/>
      <c r="AA1216" s="2"/>
    </row>
    <row r="1217" spans="1:27" ht="16.5" customHeight="1">
      <c r="A1217" s="11" t="s">
        <v>1850</v>
      </c>
      <c r="B1217" s="10" t="s">
        <v>143</v>
      </c>
      <c r="C1217" s="14">
        <f t="shared" si="340"/>
        <v>0</v>
      </c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15">
        <f t="shared" si="341"/>
        <v>0</v>
      </c>
      <c r="R1217" s="2"/>
      <c r="S1217" s="2"/>
      <c r="T1217" s="2"/>
      <c r="U1217" s="2"/>
      <c r="V1217" s="2"/>
      <c r="W1217" s="2"/>
      <c r="X1217" s="2"/>
      <c r="Y1217" s="2"/>
      <c r="Z1217" s="2"/>
      <c r="AA1217" s="2"/>
    </row>
    <row r="1218" spans="1:27" ht="16.5" customHeight="1">
      <c r="A1218" s="11" t="s">
        <v>2104</v>
      </c>
      <c r="B1218" s="9" t="s">
        <v>54</v>
      </c>
      <c r="C1218" s="13">
        <f>SUM(C1219:C1232)</f>
        <v>0</v>
      </c>
      <c r="D1218" s="13">
        <f aca="true" t="shared" si="342" ref="D1218:AA1218">SUM(D1219:D1232)</f>
        <v>0</v>
      </c>
      <c r="E1218" s="13">
        <f t="shared" si="342"/>
        <v>0</v>
      </c>
      <c r="F1218" s="13">
        <f t="shared" si="342"/>
        <v>0</v>
      </c>
      <c r="G1218" s="13">
        <f t="shared" si="342"/>
        <v>0</v>
      </c>
      <c r="H1218" s="13">
        <f t="shared" si="342"/>
        <v>0</v>
      </c>
      <c r="I1218" s="13">
        <f t="shared" si="342"/>
        <v>0</v>
      </c>
      <c r="J1218" s="13">
        <f t="shared" si="342"/>
        <v>0</v>
      </c>
      <c r="K1218" s="13">
        <f t="shared" si="342"/>
        <v>0</v>
      </c>
      <c r="L1218" s="13">
        <f t="shared" si="342"/>
        <v>0</v>
      </c>
      <c r="M1218" s="13">
        <f t="shared" si="342"/>
        <v>0</v>
      </c>
      <c r="N1218" s="13">
        <f t="shared" si="342"/>
        <v>0</v>
      </c>
      <c r="O1218" s="13">
        <f t="shared" si="342"/>
        <v>0</v>
      </c>
      <c r="P1218" s="13">
        <f t="shared" si="342"/>
        <v>0</v>
      </c>
      <c r="Q1218" s="13">
        <f t="shared" si="342"/>
        <v>0</v>
      </c>
      <c r="R1218" s="13">
        <f t="shared" si="342"/>
        <v>0</v>
      </c>
      <c r="S1218" s="13">
        <f t="shared" si="342"/>
        <v>0</v>
      </c>
      <c r="T1218" s="13">
        <f t="shared" si="342"/>
        <v>0</v>
      </c>
      <c r="U1218" s="13">
        <f t="shared" si="342"/>
        <v>0</v>
      </c>
      <c r="V1218" s="13">
        <f t="shared" si="342"/>
        <v>0</v>
      </c>
      <c r="W1218" s="13">
        <f t="shared" si="342"/>
        <v>0</v>
      </c>
      <c r="X1218" s="13">
        <f t="shared" si="342"/>
        <v>0</v>
      </c>
      <c r="Y1218" s="13">
        <f t="shared" si="342"/>
        <v>0</v>
      </c>
      <c r="Z1218" s="13">
        <f t="shared" si="342"/>
        <v>0</v>
      </c>
      <c r="AA1218" s="13">
        <f t="shared" si="342"/>
        <v>0</v>
      </c>
    </row>
    <row r="1219" spans="1:27" ht="16.5" customHeight="1">
      <c r="A1219" s="11" t="s">
        <v>1484</v>
      </c>
      <c r="B1219" s="10" t="s">
        <v>385</v>
      </c>
      <c r="C1219" s="14">
        <f aca="true" t="shared" si="343" ref="C1219:C1232">SUBTOTAL(9,D1219:P1219)</f>
        <v>0</v>
      </c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15">
        <f aca="true" t="shared" si="344" ref="Q1219:Q1232">SUBTOTAL(9,R1219:AA1219)</f>
        <v>0</v>
      </c>
      <c r="R1219" s="2"/>
      <c r="S1219" s="2"/>
      <c r="T1219" s="2"/>
      <c r="U1219" s="2"/>
      <c r="V1219" s="2"/>
      <c r="W1219" s="2"/>
      <c r="X1219" s="2"/>
      <c r="Y1219" s="2"/>
      <c r="Z1219" s="2"/>
      <c r="AA1219" s="2"/>
    </row>
    <row r="1220" spans="1:27" ht="16.5" customHeight="1">
      <c r="A1220" s="11" t="s">
        <v>2065</v>
      </c>
      <c r="B1220" s="10" t="s">
        <v>643</v>
      </c>
      <c r="C1220" s="14">
        <f t="shared" si="343"/>
        <v>0</v>
      </c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15">
        <f t="shared" si="344"/>
        <v>0</v>
      </c>
      <c r="R1220" s="2"/>
      <c r="S1220" s="2"/>
      <c r="T1220" s="2"/>
      <c r="U1220" s="2"/>
      <c r="V1220" s="2"/>
      <c r="W1220" s="2"/>
      <c r="X1220" s="2"/>
      <c r="Y1220" s="2"/>
      <c r="Z1220" s="2"/>
      <c r="AA1220" s="2"/>
    </row>
    <row r="1221" spans="1:27" ht="16.5" customHeight="1">
      <c r="A1221" s="11" t="s">
        <v>226</v>
      </c>
      <c r="B1221" s="10" t="s">
        <v>851</v>
      </c>
      <c r="C1221" s="14">
        <f t="shared" si="343"/>
        <v>0</v>
      </c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15">
        <f t="shared" si="344"/>
        <v>0</v>
      </c>
      <c r="R1221" s="2"/>
      <c r="S1221" s="2"/>
      <c r="T1221" s="2"/>
      <c r="U1221" s="2"/>
      <c r="V1221" s="2"/>
      <c r="W1221" s="2"/>
      <c r="X1221" s="2"/>
      <c r="Y1221" s="2"/>
      <c r="Z1221" s="2"/>
      <c r="AA1221" s="2"/>
    </row>
    <row r="1222" spans="1:27" ht="16.5" customHeight="1">
      <c r="A1222" s="11" t="s">
        <v>868</v>
      </c>
      <c r="B1222" s="10" t="s">
        <v>583</v>
      </c>
      <c r="C1222" s="14">
        <f t="shared" si="343"/>
        <v>0</v>
      </c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15">
        <f t="shared" si="344"/>
        <v>0</v>
      </c>
      <c r="R1222" s="2"/>
      <c r="S1222" s="2"/>
      <c r="T1222" s="2"/>
      <c r="U1222" s="2"/>
      <c r="V1222" s="2"/>
      <c r="W1222" s="2"/>
      <c r="X1222" s="2"/>
      <c r="Y1222" s="2"/>
      <c r="Z1222" s="2"/>
      <c r="AA1222" s="2"/>
    </row>
    <row r="1223" spans="1:27" ht="16.5" customHeight="1">
      <c r="A1223" s="11" t="s">
        <v>2052</v>
      </c>
      <c r="B1223" s="10" t="s">
        <v>2082</v>
      </c>
      <c r="C1223" s="14">
        <f t="shared" si="343"/>
        <v>0</v>
      </c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15">
        <f t="shared" si="344"/>
        <v>0</v>
      </c>
      <c r="R1223" s="2"/>
      <c r="S1223" s="2"/>
      <c r="T1223" s="2"/>
      <c r="U1223" s="2"/>
      <c r="V1223" s="2"/>
      <c r="W1223" s="2"/>
      <c r="X1223" s="2"/>
      <c r="Y1223" s="2"/>
      <c r="Z1223" s="2"/>
      <c r="AA1223" s="2"/>
    </row>
    <row r="1224" spans="1:27" ht="16.5" customHeight="1">
      <c r="A1224" s="11" t="s">
        <v>235</v>
      </c>
      <c r="B1224" s="10" t="s">
        <v>1104</v>
      </c>
      <c r="C1224" s="14">
        <f t="shared" si="343"/>
        <v>0</v>
      </c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15">
        <f t="shared" si="344"/>
        <v>0</v>
      </c>
      <c r="R1224" s="2"/>
      <c r="S1224" s="2"/>
      <c r="T1224" s="2"/>
      <c r="U1224" s="2"/>
      <c r="V1224" s="2"/>
      <c r="W1224" s="2"/>
      <c r="X1224" s="2"/>
      <c r="Y1224" s="2"/>
      <c r="Z1224" s="2"/>
      <c r="AA1224" s="2"/>
    </row>
    <row r="1225" spans="1:27" ht="16.5" customHeight="1">
      <c r="A1225" s="11" t="s">
        <v>867</v>
      </c>
      <c r="B1225" s="10" t="s">
        <v>699</v>
      </c>
      <c r="C1225" s="14">
        <f t="shared" si="343"/>
        <v>0</v>
      </c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15">
        <f t="shared" si="344"/>
        <v>0</v>
      </c>
      <c r="R1225" s="2"/>
      <c r="S1225" s="2"/>
      <c r="T1225" s="2"/>
      <c r="U1225" s="2"/>
      <c r="V1225" s="2"/>
      <c r="W1225" s="2"/>
      <c r="X1225" s="2"/>
      <c r="Y1225" s="2"/>
      <c r="Z1225" s="2"/>
      <c r="AA1225" s="2"/>
    </row>
    <row r="1226" spans="1:27" ht="16.5" customHeight="1">
      <c r="A1226" s="11" t="s">
        <v>1471</v>
      </c>
      <c r="B1226" s="10" t="s">
        <v>1196</v>
      </c>
      <c r="C1226" s="14">
        <f t="shared" si="343"/>
        <v>0</v>
      </c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15">
        <f t="shared" si="344"/>
        <v>0</v>
      </c>
      <c r="R1226" s="2"/>
      <c r="S1226" s="2"/>
      <c r="T1226" s="2"/>
      <c r="U1226" s="2"/>
      <c r="V1226" s="2"/>
      <c r="W1226" s="2"/>
      <c r="X1226" s="2"/>
      <c r="Y1226" s="2"/>
      <c r="Z1226" s="2"/>
      <c r="AA1226" s="2"/>
    </row>
    <row r="1227" spans="1:27" ht="16.5" customHeight="1">
      <c r="A1227" s="11" t="s">
        <v>108</v>
      </c>
      <c r="B1227" s="10" t="s">
        <v>632</v>
      </c>
      <c r="C1227" s="14">
        <f t="shared" si="343"/>
        <v>0</v>
      </c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15">
        <f t="shared" si="344"/>
        <v>0</v>
      </c>
      <c r="R1227" s="2"/>
      <c r="S1227" s="2"/>
      <c r="T1227" s="2"/>
      <c r="U1227" s="2"/>
      <c r="V1227" s="2"/>
      <c r="W1227" s="2"/>
      <c r="X1227" s="2"/>
      <c r="Y1227" s="2"/>
      <c r="Z1227" s="2"/>
      <c r="AA1227" s="2"/>
    </row>
    <row r="1228" spans="1:27" ht="16.5" customHeight="1">
      <c r="A1228" s="11" t="s">
        <v>1918</v>
      </c>
      <c r="B1228" s="10" t="s">
        <v>2357</v>
      </c>
      <c r="C1228" s="14">
        <f t="shared" si="343"/>
        <v>0</v>
      </c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15">
        <f t="shared" si="344"/>
        <v>0</v>
      </c>
      <c r="R1228" s="2"/>
      <c r="S1228" s="2"/>
      <c r="T1228" s="2"/>
      <c r="U1228" s="2"/>
      <c r="V1228" s="2"/>
      <c r="W1228" s="2"/>
      <c r="X1228" s="2"/>
      <c r="Y1228" s="2"/>
      <c r="Z1228" s="2"/>
      <c r="AA1228" s="2"/>
    </row>
    <row r="1229" spans="1:27" ht="16.5" customHeight="1">
      <c r="A1229" s="11" t="s">
        <v>1332</v>
      </c>
      <c r="B1229" s="10" t="s">
        <v>45</v>
      </c>
      <c r="C1229" s="14">
        <f t="shared" si="343"/>
        <v>0</v>
      </c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15">
        <f t="shared" si="344"/>
        <v>0</v>
      </c>
      <c r="R1229" s="2"/>
      <c r="S1229" s="2"/>
      <c r="T1229" s="2"/>
      <c r="U1229" s="2"/>
      <c r="V1229" s="2"/>
      <c r="W1229" s="2"/>
      <c r="X1229" s="2"/>
      <c r="Y1229" s="2"/>
      <c r="Z1229" s="2"/>
      <c r="AA1229" s="2"/>
    </row>
    <row r="1230" spans="1:27" ht="16.5" customHeight="1">
      <c r="A1230" s="11" t="s">
        <v>730</v>
      </c>
      <c r="B1230" s="10" t="s">
        <v>720</v>
      </c>
      <c r="C1230" s="14">
        <f t="shared" si="343"/>
        <v>0</v>
      </c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15">
        <f t="shared" si="344"/>
        <v>0</v>
      </c>
      <c r="R1230" s="2"/>
      <c r="S1230" s="2"/>
      <c r="T1230" s="2"/>
      <c r="U1230" s="2"/>
      <c r="V1230" s="2"/>
      <c r="W1230" s="2"/>
      <c r="X1230" s="2"/>
      <c r="Y1230" s="2"/>
      <c r="Z1230" s="2"/>
      <c r="AA1230" s="2"/>
    </row>
    <row r="1231" spans="1:27" ht="16.5" customHeight="1">
      <c r="A1231" s="11" t="s">
        <v>100</v>
      </c>
      <c r="B1231" s="10" t="s">
        <v>142</v>
      </c>
      <c r="C1231" s="14">
        <f t="shared" si="343"/>
        <v>0</v>
      </c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15">
        <f t="shared" si="344"/>
        <v>0</v>
      </c>
      <c r="R1231" s="2"/>
      <c r="S1231" s="2"/>
      <c r="T1231" s="2"/>
      <c r="U1231" s="2"/>
      <c r="V1231" s="2"/>
      <c r="W1231" s="2"/>
      <c r="X1231" s="2"/>
      <c r="Y1231" s="2"/>
      <c r="Z1231" s="2"/>
      <c r="AA1231" s="2"/>
    </row>
    <row r="1232" spans="1:27" ht="16.5" customHeight="1">
      <c r="A1232" s="11" t="s">
        <v>719</v>
      </c>
      <c r="B1232" s="10" t="s">
        <v>351</v>
      </c>
      <c r="C1232" s="14">
        <f t="shared" si="343"/>
        <v>0</v>
      </c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15">
        <f t="shared" si="344"/>
        <v>0</v>
      </c>
      <c r="R1232" s="2"/>
      <c r="S1232" s="2"/>
      <c r="T1232" s="2"/>
      <c r="U1232" s="2"/>
      <c r="V1232" s="2"/>
      <c r="W1232" s="2"/>
      <c r="X1232" s="2"/>
      <c r="Y1232" s="2"/>
      <c r="Z1232" s="2"/>
      <c r="AA1232" s="2"/>
    </row>
    <row r="1233" spans="1:27" ht="16.5" customHeight="1">
      <c r="A1233" s="11" t="s">
        <v>130</v>
      </c>
      <c r="B1233" s="9" t="s">
        <v>2167</v>
      </c>
      <c r="C1233" s="13">
        <f>C1234</f>
        <v>0</v>
      </c>
      <c r="D1233" s="13">
        <f aca="true" t="shared" si="345" ref="D1233:AA1233">D1234</f>
        <v>0</v>
      </c>
      <c r="E1233" s="13">
        <f t="shared" si="345"/>
        <v>0</v>
      </c>
      <c r="F1233" s="13">
        <f t="shared" si="345"/>
        <v>0</v>
      </c>
      <c r="G1233" s="13">
        <f t="shared" si="345"/>
        <v>0</v>
      </c>
      <c r="H1233" s="13">
        <f t="shared" si="345"/>
        <v>0</v>
      </c>
      <c r="I1233" s="13">
        <f t="shared" si="345"/>
        <v>0</v>
      </c>
      <c r="J1233" s="13">
        <f t="shared" si="345"/>
        <v>0</v>
      </c>
      <c r="K1233" s="13">
        <f t="shared" si="345"/>
        <v>0</v>
      </c>
      <c r="L1233" s="13">
        <f t="shared" si="345"/>
        <v>0</v>
      </c>
      <c r="M1233" s="13">
        <f t="shared" si="345"/>
        <v>0</v>
      </c>
      <c r="N1233" s="13">
        <f t="shared" si="345"/>
        <v>0</v>
      </c>
      <c r="O1233" s="13">
        <f t="shared" si="345"/>
        <v>0</v>
      </c>
      <c r="P1233" s="13">
        <f t="shared" si="345"/>
        <v>0</v>
      </c>
      <c r="Q1233" s="13">
        <f t="shared" si="345"/>
        <v>0</v>
      </c>
      <c r="R1233" s="13">
        <f t="shared" si="345"/>
        <v>0</v>
      </c>
      <c r="S1233" s="13">
        <f t="shared" si="345"/>
        <v>0</v>
      </c>
      <c r="T1233" s="13">
        <f t="shared" si="345"/>
        <v>0</v>
      </c>
      <c r="U1233" s="13">
        <f t="shared" si="345"/>
        <v>0</v>
      </c>
      <c r="V1233" s="13">
        <f t="shared" si="345"/>
        <v>0</v>
      </c>
      <c r="W1233" s="13">
        <f t="shared" si="345"/>
        <v>0</v>
      </c>
      <c r="X1233" s="13">
        <f t="shared" si="345"/>
        <v>0</v>
      </c>
      <c r="Y1233" s="13">
        <f t="shared" si="345"/>
        <v>0</v>
      </c>
      <c r="Z1233" s="13">
        <f t="shared" si="345"/>
        <v>0</v>
      </c>
      <c r="AA1233" s="13">
        <f t="shared" si="345"/>
        <v>0</v>
      </c>
    </row>
    <row r="1234" spans="1:27" ht="16.5" customHeight="1">
      <c r="A1234" s="11" t="s">
        <v>160</v>
      </c>
      <c r="B1234" s="10" t="s">
        <v>2394</v>
      </c>
      <c r="C1234" s="14">
        <f>SUBTOTAL(9,D1234:P1234)</f>
        <v>0</v>
      </c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15">
        <f>SUBTOTAL(9,R1234:AA1234)</f>
        <v>0</v>
      </c>
      <c r="R1234" s="2"/>
      <c r="S1234" s="2"/>
      <c r="T1234" s="2"/>
      <c r="U1234" s="2"/>
      <c r="V1234" s="2"/>
      <c r="W1234" s="2"/>
      <c r="X1234" s="2"/>
      <c r="Y1234" s="2"/>
      <c r="Z1234" s="2"/>
      <c r="AA1234" s="2"/>
    </row>
    <row r="1235" spans="1:27" ht="16.5" customHeight="1">
      <c r="A1235" s="11" t="s">
        <v>854</v>
      </c>
      <c r="B1235" s="9" t="s">
        <v>1362</v>
      </c>
      <c r="C1235" s="13">
        <f>SUM(C1236,C1245,C1249)</f>
        <v>53</v>
      </c>
      <c r="D1235" s="13">
        <f aca="true" t="shared" si="346" ref="D1235:AA1235">SUM(D1236,D1245,D1249)</f>
        <v>0</v>
      </c>
      <c r="E1235" s="13">
        <f t="shared" si="346"/>
        <v>0</v>
      </c>
      <c r="F1235" s="13">
        <f t="shared" si="346"/>
        <v>0</v>
      </c>
      <c r="G1235" s="13">
        <f t="shared" si="346"/>
        <v>0</v>
      </c>
      <c r="H1235" s="13">
        <f t="shared" si="346"/>
        <v>0</v>
      </c>
      <c r="I1235" s="13">
        <f t="shared" si="346"/>
        <v>0</v>
      </c>
      <c r="J1235" s="13">
        <f t="shared" si="346"/>
        <v>0</v>
      </c>
      <c r="K1235" s="13">
        <f t="shared" si="346"/>
        <v>0</v>
      </c>
      <c r="L1235" s="13">
        <f t="shared" si="346"/>
        <v>53</v>
      </c>
      <c r="M1235" s="13">
        <f t="shared" si="346"/>
        <v>0</v>
      </c>
      <c r="N1235" s="13">
        <f t="shared" si="346"/>
        <v>0</v>
      </c>
      <c r="O1235" s="13">
        <f t="shared" si="346"/>
        <v>0</v>
      </c>
      <c r="P1235" s="13">
        <f t="shared" si="346"/>
        <v>0</v>
      </c>
      <c r="Q1235" s="13">
        <f t="shared" si="346"/>
        <v>53</v>
      </c>
      <c r="R1235" s="13">
        <f t="shared" si="346"/>
        <v>0</v>
      </c>
      <c r="S1235" s="13">
        <f t="shared" si="346"/>
        <v>0</v>
      </c>
      <c r="T1235" s="13">
        <f t="shared" si="346"/>
        <v>53</v>
      </c>
      <c r="U1235" s="13">
        <f t="shared" si="346"/>
        <v>0</v>
      </c>
      <c r="V1235" s="13">
        <f t="shared" si="346"/>
        <v>0</v>
      </c>
      <c r="W1235" s="13">
        <f t="shared" si="346"/>
        <v>0</v>
      </c>
      <c r="X1235" s="13">
        <f t="shared" si="346"/>
        <v>0</v>
      </c>
      <c r="Y1235" s="13">
        <f t="shared" si="346"/>
        <v>0</v>
      </c>
      <c r="Z1235" s="13">
        <f t="shared" si="346"/>
        <v>0</v>
      </c>
      <c r="AA1235" s="13">
        <f t="shared" si="346"/>
        <v>0</v>
      </c>
    </row>
    <row r="1236" spans="1:27" ht="16.5" customHeight="1">
      <c r="A1236" s="11" t="s">
        <v>2141</v>
      </c>
      <c r="B1236" s="9" t="s">
        <v>502</v>
      </c>
      <c r="C1236" s="13">
        <f>SUM(C1237:C1244)</f>
        <v>0</v>
      </c>
      <c r="D1236" s="13">
        <f aca="true" t="shared" si="347" ref="D1236:AA1236">SUM(D1237:D1244)</f>
        <v>0</v>
      </c>
      <c r="E1236" s="13">
        <f t="shared" si="347"/>
        <v>0</v>
      </c>
      <c r="F1236" s="13">
        <f t="shared" si="347"/>
        <v>0</v>
      </c>
      <c r="G1236" s="13">
        <f t="shared" si="347"/>
        <v>0</v>
      </c>
      <c r="H1236" s="13">
        <f t="shared" si="347"/>
        <v>0</v>
      </c>
      <c r="I1236" s="13">
        <f t="shared" si="347"/>
        <v>0</v>
      </c>
      <c r="J1236" s="13">
        <f t="shared" si="347"/>
        <v>0</v>
      </c>
      <c r="K1236" s="13">
        <f t="shared" si="347"/>
        <v>0</v>
      </c>
      <c r="L1236" s="13">
        <f t="shared" si="347"/>
        <v>0</v>
      </c>
      <c r="M1236" s="13">
        <f t="shared" si="347"/>
        <v>0</v>
      </c>
      <c r="N1236" s="13">
        <f t="shared" si="347"/>
        <v>0</v>
      </c>
      <c r="O1236" s="13">
        <f t="shared" si="347"/>
        <v>0</v>
      </c>
      <c r="P1236" s="13">
        <f t="shared" si="347"/>
        <v>0</v>
      </c>
      <c r="Q1236" s="13">
        <f t="shared" si="347"/>
        <v>0</v>
      </c>
      <c r="R1236" s="13">
        <f t="shared" si="347"/>
        <v>0</v>
      </c>
      <c r="S1236" s="13">
        <f t="shared" si="347"/>
        <v>0</v>
      </c>
      <c r="T1236" s="13">
        <f t="shared" si="347"/>
        <v>0</v>
      </c>
      <c r="U1236" s="13">
        <f t="shared" si="347"/>
        <v>0</v>
      </c>
      <c r="V1236" s="13">
        <f t="shared" si="347"/>
        <v>0</v>
      </c>
      <c r="W1236" s="13">
        <f t="shared" si="347"/>
        <v>0</v>
      </c>
      <c r="X1236" s="13">
        <f t="shared" si="347"/>
        <v>0</v>
      </c>
      <c r="Y1236" s="13">
        <f t="shared" si="347"/>
        <v>0</v>
      </c>
      <c r="Z1236" s="13">
        <f t="shared" si="347"/>
        <v>0</v>
      </c>
      <c r="AA1236" s="13">
        <f t="shared" si="347"/>
        <v>0</v>
      </c>
    </row>
    <row r="1237" spans="1:27" ht="16.5" customHeight="1">
      <c r="A1237" s="11" t="s">
        <v>987</v>
      </c>
      <c r="B1237" s="10" t="s">
        <v>2293</v>
      </c>
      <c r="C1237" s="14">
        <f aca="true" t="shared" si="348" ref="C1237:C1244">SUBTOTAL(9,D1237:P1237)</f>
        <v>0</v>
      </c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15">
        <f aca="true" t="shared" si="349" ref="Q1237:Q1244">SUBTOTAL(9,R1237:AA1237)</f>
        <v>0</v>
      </c>
      <c r="R1237" s="2"/>
      <c r="S1237" s="2"/>
      <c r="T1237" s="2"/>
      <c r="U1237" s="2"/>
      <c r="V1237" s="2"/>
      <c r="W1237" s="2"/>
      <c r="X1237" s="2"/>
      <c r="Y1237" s="2"/>
      <c r="Z1237" s="2"/>
      <c r="AA1237" s="2"/>
    </row>
    <row r="1238" spans="1:27" ht="16.5" customHeight="1">
      <c r="A1238" s="11" t="s">
        <v>350</v>
      </c>
      <c r="B1238" s="10" t="s">
        <v>216</v>
      </c>
      <c r="C1238" s="14">
        <f t="shared" si="348"/>
        <v>0</v>
      </c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15">
        <f t="shared" si="349"/>
        <v>0</v>
      </c>
      <c r="R1238" s="2"/>
      <c r="S1238" s="2"/>
      <c r="T1238" s="2"/>
      <c r="U1238" s="2"/>
      <c r="V1238" s="2"/>
      <c r="W1238" s="2"/>
      <c r="X1238" s="2"/>
      <c r="Y1238" s="2"/>
      <c r="Z1238" s="2"/>
      <c r="AA1238" s="2"/>
    </row>
    <row r="1239" spans="1:27" ht="16.5" customHeight="1">
      <c r="A1239" s="11" t="s">
        <v>2180</v>
      </c>
      <c r="B1239" s="10" t="s">
        <v>1433</v>
      </c>
      <c r="C1239" s="14">
        <f t="shared" si="348"/>
        <v>0</v>
      </c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15">
        <f t="shared" si="349"/>
        <v>0</v>
      </c>
      <c r="R1239" s="2"/>
      <c r="S1239" s="2"/>
      <c r="T1239" s="2"/>
      <c r="U1239" s="2"/>
      <c r="V1239" s="2"/>
      <c r="W1239" s="2"/>
      <c r="X1239" s="2"/>
      <c r="Y1239" s="2"/>
      <c r="Z1239" s="2"/>
      <c r="AA1239" s="2"/>
    </row>
    <row r="1240" spans="1:27" ht="16.5" customHeight="1">
      <c r="A1240" s="11" t="s">
        <v>1588</v>
      </c>
      <c r="B1240" s="10" t="s">
        <v>387</v>
      </c>
      <c r="C1240" s="14">
        <f t="shared" si="348"/>
        <v>0</v>
      </c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15">
        <f t="shared" si="349"/>
        <v>0</v>
      </c>
      <c r="R1240" s="2"/>
      <c r="S1240" s="2"/>
      <c r="T1240" s="2"/>
      <c r="U1240" s="2"/>
      <c r="V1240" s="2"/>
      <c r="W1240" s="2"/>
      <c r="X1240" s="2"/>
      <c r="Y1240" s="2"/>
      <c r="Z1240" s="2"/>
      <c r="AA1240" s="2"/>
    </row>
    <row r="1241" spans="1:27" ht="16.5" customHeight="1">
      <c r="A1241" s="11" t="s">
        <v>973</v>
      </c>
      <c r="B1241" s="10" t="s">
        <v>833</v>
      </c>
      <c r="C1241" s="14">
        <f t="shared" si="348"/>
        <v>0</v>
      </c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15">
        <f t="shared" si="349"/>
        <v>0</v>
      </c>
      <c r="R1241" s="2"/>
      <c r="S1241" s="2"/>
      <c r="T1241" s="2"/>
      <c r="U1241" s="2"/>
      <c r="V1241" s="2"/>
      <c r="W1241" s="2"/>
      <c r="X1241" s="2"/>
      <c r="Y1241" s="2"/>
      <c r="Z1241" s="2"/>
      <c r="AA1241" s="2"/>
    </row>
    <row r="1242" spans="1:27" ht="16.5" customHeight="1">
      <c r="A1242" s="11" t="s">
        <v>341</v>
      </c>
      <c r="B1242" s="10" t="s">
        <v>463</v>
      </c>
      <c r="C1242" s="14">
        <f t="shared" si="348"/>
        <v>0</v>
      </c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15">
        <f t="shared" si="349"/>
        <v>0</v>
      </c>
      <c r="R1242" s="2"/>
      <c r="S1242" s="2"/>
      <c r="T1242" s="2"/>
      <c r="U1242" s="2"/>
      <c r="V1242" s="2"/>
      <c r="W1242" s="2"/>
      <c r="X1242" s="2"/>
      <c r="Y1242" s="2"/>
      <c r="Z1242" s="2"/>
      <c r="AA1242" s="2"/>
    </row>
    <row r="1243" spans="1:27" ht="16.5" customHeight="1">
      <c r="A1243" s="11" t="s">
        <v>2189</v>
      </c>
      <c r="B1243" s="10" t="s">
        <v>1178</v>
      </c>
      <c r="C1243" s="14">
        <f t="shared" si="348"/>
        <v>0</v>
      </c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15">
        <f t="shared" si="349"/>
        <v>0</v>
      </c>
      <c r="R1243" s="2"/>
      <c r="S1243" s="2"/>
      <c r="T1243" s="2"/>
      <c r="U1243" s="2"/>
      <c r="V1243" s="2"/>
      <c r="W1243" s="2"/>
      <c r="X1243" s="2"/>
      <c r="Y1243" s="2"/>
      <c r="Z1243" s="2"/>
      <c r="AA1243" s="2"/>
    </row>
    <row r="1244" spans="1:27" ht="16.5" customHeight="1">
      <c r="A1244" s="11" t="s">
        <v>1736</v>
      </c>
      <c r="B1244" s="10" t="s">
        <v>1014</v>
      </c>
      <c r="C1244" s="14">
        <f t="shared" si="348"/>
        <v>0</v>
      </c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15">
        <f t="shared" si="349"/>
        <v>0</v>
      </c>
      <c r="R1244" s="2"/>
      <c r="S1244" s="2"/>
      <c r="T1244" s="2"/>
      <c r="U1244" s="2"/>
      <c r="V1244" s="2"/>
      <c r="W1244" s="2"/>
      <c r="X1244" s="2"/>
      <c r="Y1244" s="2"/>
      <c r="Z1244" s="2"/>
      <c r="AA1244" s="2"/>
    </row>
    <row r="1245" spans="1:27" ht="16.5" customHeight="1">
      <c r="A1245" s="11" t="s">
        <v>1549</v>
      </c>
      <c r="B1245" s="9" t="s">
        <v>1745</v>
      </c>
      <c r="C1245" s="13">
        <f>SUM(C1246:C1248)</f>
        <v>53</v>
      </c>
      <c r="D1245" s="13">
        <f aca="true" t="shared" si="350" ref="D1245:AA1245">SUM(D1246:D1248)</f>
        <v>0</v>
      </c>
      <c r="E1245" s="13">
        <f t="shared" si="350"/>
        <v>0</v>
      </c>
      <c r="F1245" s="13">
        <f t="shared" si="350"/>
        <v>0</v>
      </c>
      <c r="G1245" s="13">
        <f t="shared" si="350"/>
        <v>0</v>
      </c>
      <c r="H1245" s="13">
        <f t="shared" si="350"/>
        <v>0</v>
      </c>
      <c r="I1245" s="13">
        <f t="shared" si="350"/>
        <v>0</v>
      </c>
      <c r="J1245" s="13">
        <f t="shared" si="350"/>
        <v>0</v>
      </c>
      <c r="K1245" s="13">
        <f t="shared" si="350"/>
        <v>0</v>
      </c>
      <c r="L1245" s="13">
        <f t="shared" si="350"/>
        <v>53</v>
      </c>
      <c r="M1245" s="13">
        <f t="shared" si="350"/>
        <v>0</v>
      </c>
      <c r="N1245" s="13">
        <f t="shared" si="350"/>
        <v>0</v>
      </c>
      <c r="O1245" s="13">
        <f t="shared" si="350"/>
        <v>0</v>
      </c>
      <c r="P1245" s="13">
        <f t="shared" si="350"/>
        <v>0</v>
      </c>
      <c r="Q1245" s="13">
        <f t="shared" si="350"/>
        <v>53</v>
      </c>
      <c r="R1245" s="13">
        <f t="shared" si="350"/>
        <v>0</v>
      </c>
      <c r="S1245" s="13">
        <f t="shared" si="350"/>
        <v>0</v>
      </c>
      <c r="T1245" s="13">
        <f t="shared" si="350"/>
        <v>53</v>
      </c>
      <c r="U1245" s="13">
        <f t="shared" si="350"/>
        <v>0</v>
      </c>
      <c r="V1245" s="13">
        <f t="shared" si="350"/>
        <v>0</v>
      </c>
      <c r="W1245" s="13">
        <f t="shared" si="350"/>
        <v>0</v>
      </c>
      <c r="X1245" s="13">
        <f t="shared" si="350"/>
        <v>0</v>
      </c>
      <c r="Y1245" s="13">
        <f t="shared" si="350"/>
        <v>0</v>
      </c>
      <c r="Z1245" s="13">
        <f t="shared" si="350"/>
        <v>0</v>
      </c>
      <c r="AA1245" s="13">
        <f t="shared" si="350"/>
        <v>0</v>
      </c>
    </row>
    <row r="1246" spans="1:27" ht="16.5" customHeight="1">
      <c r="A1246" s="11" t="s">
        <v>310</v>
      </c>
      <c r="B1246" s="10" t="s">
        <v>802</v>
      </c>
      <c r="C1246" s="14">
        <f>SUBTOTAL(9,D1246:P1246)</f>
        <v>53</v>
      </c>
      <c r="D1246" s="2"/>
      <c r="E1246" s="2"/>
      <c r="F1246" s="2"/>
      <c r="G1246" s="2"/>
      <c r="H1246" s="2"/>
      <c r="I1246" s="2"/>
      <c r="J1246" s="2"/>
      <c r="K1246" s="2"/>
      <c r="L1246" s="2">
        <v>53</v>
      </c>
      <c r="M1246" s="2"/>
      <c r="N1246" s="2"/>
      <c r="O1246" s="2"/>
      <c r="P1246" s="2"/>
      <c r="Q1246" s="15">
        <f>SUBTOTAL(9,R1246:AA1246)</f>
        <v>53</v>
      </c>
      <c r="R1246" s="2"/>
      <c r="S1246" s="2"/>
      <c r="T1246" s="2">
        <v>53</v>
      </c>
      <c r="U1246" s="2"/>
      <c r="V1246" s="2"/>
      <c r="W1246" s="2"/>
      <c r="X1246" s="2"/>
      <c r="Y1246" s="2"/>
      <c r="Z1246" s="2"/>
      <c r="AA1246" s="2"/>
    </row>
    <row r="1247" spans="1:27" ht="16.5" customHeight="1">
      <c r="A1247" s="11" t="s">
        <v>944</v>
      </c>
      <c r="B1247" s="10" t="s">
        <v>1610</v>
      </c>
      <c r="C1247" s="14">
        <f>SUBTOTAL(9,D1247:P1247)</f>
        <v>0</v>
      </c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15">
        <f>SUBTOTAL(9,R1247:AA1247)</f>
        <v>0</v>
      </c>
      <c r="R1247" s="2"/>
      <c r="S1247" s="2"/>
      <c r="T1247" s="2"/>
      <c r="U1247" s="2"/>
      <c r="V1247" s="2"/>
      <c r="W1247" s="2"/>
      <c r="X1247" s="2"/>
      <c r="Y1247" s="2"/>
      <c r="Z1247" s="2"/>
      <c r="AA1247" s="2"/>
    </row>
    <row r="1248" spans="1:27" ht="16.5" customHeight="1">
      <c r="A1248" s="11" t="s">
        <v>1548</v>
      </c>
      <c r="B1248" s="10" t="s">
        <v>1311</v>
      </c>
      <c r="C1248" s="14">
        <f>SUBTOTAL(9,D1248:P1248)</f>
        <v>0</v>
      </c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15">
        <f>SUBTOTAL(9,R1248:AA1248)</f>
        <v>0</v>
      </c>
      <c r="R1248" s="2"/>
      <c r="S1248" s="2"/>
      <c r="T1248" s="2"/>
      <c r="U1248" s="2"/>
      <c r="V1248" s="2"/>
      <c r="W1248" s="2"/>
      <c r="X1248" s="2"/>
      <c r="Y1248" s="2"/>
      <c r="Z1248" s="2"/>
      <c r="AA1248" s="2"/>
    </row>
    <row r="1249" spans="1:27" ht="16.5" customHeight="1">
      <c r="A1249" s="11" t="s">
        <v>943</v>
      </c>
      <c r="B1249" s="9" t="s">
        <v>2188</v>
      </c>
      <c r="C1249" s="13">
        <f>SUM(C1250:C1252)</f>
        <v>0</v>
      </c>
      <c r="D1249" s="13">
        <f aca="true" t="shared" si="351" ref="D1249:AA1249">SUM(D1250:D1252)</f>
        <v>0</v>
      </c>
      <c r="E1249" s="13">
        <f t="shared" si="351"/>
        <v>0</v>
      </c>
      <c r="F1249" s="13">
        <f t="shared" si="351"/>
        <v>0</v>
      </c>
      <c r="G1249" s="13">
        <f t="shared" si="351"/>
        <v>0</v>
      </c>
      <c r="H1249" s="13">
        <f t="shared" si="351"/>
        <v>0</v>
      </c>
      <c r="I1249" s="13">
        <f t="shared" si="351"/>
        <v>0</v>
      </c>
      <c r="J1249" s="13">
        <f t="shared" si="351"/>
        <v>0</v>
      </c>
      <c r="K1249" s="13">
        <f t="shared" si="351"/>
        <v>0</v>
      </c>
      <c r="L1249" s="13">
        <f t="shared" si="351"/>
        <v>0</v>
      </c>
      <c r="M1249" s="13">
        <f t="shared" si="351"/>
        <v>0</v>
      </c>
      <c r="N1249" s="13">
        <f t="shared" si="351"/>
        <v>0</v>
      </c>
      <c r="O1249" s="13">
        <f t="shared" si="351"/>
        <v>0</v>
      </c>
      <c r="P1249" s="13">
        <f t="shared" si="351"/>
        <v>0</v>
      </c>
      <c r="Q1249" s="13">
        <f t="shared" si="351"/>
        <v>0</v>
      </c>
      <c r="R1249" s="13">
        <f t="shared" si="351"/>
        <v>0</v>
      </c>
      <c r="S1249" s="13">
        <f t="shared" si="351"/>
        <v>0</v>
      </c>
      <c r="T1249" s="13">
        <f t="shared" si="351"/>
        <v>0</v>
      </c>
      <c r="U1249" s="13">
        <f t="shared" si="351"/>
        <v>0</v>
      </c>
      <c r="V1249" s="13">
        <f t="shared" si="351"/>
        <v>0</v>
      </c>
      <c r="W1249" s="13">
        <f t="shared" si="351"/>
        <v>0</v>
      </c>
      <c r="X1249" s="13">
        <f t="shared" si="351"/>
        <v>0</v>
      </c>
      <c r="Y1249" s="13">
        <f t="shared" si="351"/>
        <v>0</v>
      </c>
      <c r="Z1249" s="13">
        <f t="shared" si="351"/>
        <v>0</v>
      </c>
      <c r="AA1249" s="13">
        <f t="shared" si="351"/>
        <v>0</v>
      </c>
    </row>
    <row r="1250" spans="1:27" ht="16.5" customHeight="1">
      <c r="A1250" s="11" t="s">
        <v>262</v>
      </c>
      <c r="B1250" s="10" t="s">
        <v>1708</v>
      </c>
      <c r="C1250" s="14">
        <f>SUBTOTAL(9,D1250:P1250)</f>
        <v>0</v>
      </c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15">
        <f>SUBTOTAL(9,R1250:AA1250)</f>
        <v>0</v>
      </c>
      <c r="R1250" s="2"/>
      <c r="S1250" s="2"/>
      <c r="T1250" s="2"/>
      <c r="U1250" s="2"/>
      <c r="V1250" s="2"/>
      <c r="W1250" s="2"/>
      <c r="X1250" s="2"/>
      <c r="Y1250" s="2"/>
      <c r="Z1250" s="2"/>
      <c r="AA1250" s="2"/>
    </row>
    <row r="1251" spans="1:27" ht="16.5" customHeight="1">
      <c r="A1251" s="11" t="s">
        <v>898</v>
      </c>
      <c r="B1251" s="10" t="s">
        <v>1947</v>
      </c>
      <c r="C1251" s="14">
        <f>SUBTOTAL(9,D1251:P1251)</f>
        <v>0</v>
      </c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15">
        <f>SUBTOTAL(9,R1251:AA1251)</f>
        <v>0</v>
      </c>
      <c r="R1251" s="2"/>
      <c r="S1251" s="2"/>
      <c r="T1251" s="2"/>
      <c r="U1251" s="2"/>
      <c r="V1251" s="2"/>
      <c r="W1251" s="2"/>
      <c r="X1251" s="2"/>
      <c r="Y1251" s="2"/>
      <c r="Z1251" s="2"/>
      <c r="AA1251" s="2"/>
    </row>
    <row r="1252" spans="1:27" ht="16.5" customHeight="1">
      <c r="A1252" s="11" t="s">
        <v>1953</v>
      </c>
      <c r="B1252" s="10" t="s">
        <v>208</v>
      </c>
      <c r="C1252" s="14">
        <f>SUBTOTAL(9,D1252:P1252)</f>
        <v>0</v>
      </c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15">
        <f>SUBTOTAL(9,R1252:AA1252)</f>
        <v>0</v>
      </c>
      <c r="R1252" s="2"/>
      <c r="S1252" s="2"/>
      <c r="T1252" s="2"/>
      <c r="U1252" s="2"/>
      <c r="V1252" s="2"/>
      <c r="W1252" s="2"/>
      <c r="X1252" s="2"/>
      <c r="Y1252" s="2"/>
      <c r="Z1252" s="2"/>
      <c r="AA1252" s="2"/>
    </row>
    <row r="1253" spans="1:27" ht="16.5" customHeight="1">
      <c r="A1253" s="11" t="s">
        <v>215</v>
      </c>
      <c r="B1253" s="9" t="s">
        <v>1609</v>
      </c>
      <c r="C1253" s="13">
        <f>SUM(C1254,C1269,C1283,C1288,C1294)</f>
        <v>0</v>
      </c>
      <c r="D1253" s="13">
        <f aca="true" t="shared" si="352" ref="D1253:AA1253">SUM(D1254,D1269,D1283,D1288,D1294)</f>
        <v>0</v>
      </c>
      <c r="E1253" s="13">
        <f t="shared" si="352"/>
        <v>0</v>
      </c>
      <c r="F1253" s="13">
        <f t="shared" si="352"/>
        <v>0</v>
      </c>
      <c r="G1253" s="13">
        <f t="shared" si="352"/>
        <v>0</v>
      </c>
      <c r="H1253" s="13">
        <f t="shared" si="352"/>
        <v>0</v>
      </c>
      <c r="I1253" s="13">
        <f t="shared" si="352"/>
        <v>0</v>
      </c>
      <c r="J1253" s="13">
        <f t="shared" si="352"/>
        <v>0</v>
      </c>
      <c r="K1253" s="13">
        <f t="shared" si="352"/>
        <v>0</v>
      </c>
      <c r="L1253" s="13">
        <f t="shared" si="352"/>
        <v>0</v>
      </c>
      <c r="M1253" s="13">
        <f t="shared" si="352"/>
        <v>0</v>
      </c>
      <c r="N1253" s="13">
        <f t="shared" si="352"/>
        <v>0</v>
      </c>
      <c r="O1253" s="13">
        <f t="shared" si="352"/>
        <v>0</v>
      </c>
      <c r="P1253" s="13">
        <f t="shared" si="352"/>
        <v>0</v>
      </c>
      <c r="Q1253" s="13">
        <f t="shared" si="352"/>
        <v>0</v>
      </c>
      <c r="R1253" s="13">
        <f t="shared" si="352"/>
        <v>0</v>
      </c>
      <c r="S1253" s="13">
        <f t="shared" si="352"/>
        <v>0</v>
      </c>
      <c r="T1253" s="13">
        <f t="shared" si="352"/>
        <v>0</v>
      </c>
      <c r="U1253" s="13">
        <f t="shared" si="352"/>
        <v>0</v>
      </c>
      <c r="V1253" s="13">
        <f t="shared" si="352"/>
        <v>0</v>
      </c>
      <c r="W1253" s="13">
        <f t="shared" si="352"/>
        <v>0</v>
      </c>
      <c r="X1253" s="13">
        <f t="shared" si="352"/>
        <v>0</v>
      </c>
      <c r="Y1253" s="13">
        <f t="shared" si="352"/>
        <v>0</v>
      </c>
      <c r="Z1253" s="13">
        <f t="shared" si="352"/>
        <v>0</v>
      </c>
      <c r="AA1253" s="13">
        <f t="shared" si="352"/>
        <v>0</v>
      </c>
    </row>
    <row r="1254" spans="1:27" ht="16.5" customHeight="1">
      <c r="A1254" s="11" t="s">
        <v>1577</v>
      </c>
      <c r="B1254" s="9" t="s">
        <v>377</v>
      </c>
      <c r="C1254" s="13">
        <f>SUM(C1255:C1268)</f>
        <v>0</v>
      </c>
      <c r="D1254" s="13">
        <f aca="true" t="shared" si="353" ref="D1254:AA1254">SUM(D1255:D1268)</f>
        <v>0</v>
      </c>
      <c r="E1254" s="13">
        <f t="shared" si="353"/>
        <v>0</v>
      </c>
      <c r="F1254" s="13">
        <f t="shared" si="353"/>
        <v>0</v>
      </c>
      <c r="G1254" s="13">
        <f t="shared" si="353"/>
        <v>0</v>
      </c>
      <c r="H1254" s="13">
        <f t="shared" si="353"/>
        <v>0</v>
      </c>
      <c r="I1254" s="13">
        <f t="shared" si="353"/>
        <v>0</v>
      </c>
      <c r="J1254" s="13">
        <f t="shared" si="353"/>
        <v>0</v>
      </c>
      <c r="K1254" s="13">
        <f t="shared" si="353"/>
        <v>0</v>
      </c>
      <c r="L1254" s="13">
        <f t="shared" si="353"/>
        <v>0</v>
      </c>
      <c r="M1254" s="13">
        <f t="shared" si="353"/>
        <v>0</v>
      </c>
      <c r="N1254" s="13">
        <f t="shared" si="353"/>
        <v>0</v>
      </c>
      <c r="O1254" s="13">
        <f t="shared" si="353"/>
        <v>0</v>
      </c>
      <c r="P1254" s="13">
        <f t="shared" si="353"/>
        <v>0</v>
      </c>
      <c r="Q1254" s="13">
        <f t="shared" si="353"/>
        <v>0</v>
      </c>
      <c r="R1254" s="13">
        <f t="shared" si="353"/>
        <v>0</v>
      </c>
      <c r="S1254" s="13">
        <f t="shared" si="353"/>
        <v>0</v>
      </c>
      <c r="T1254" s="13">
        <f t="shared" si="353"/>
        <v>0</v>
      </c>
      <c r="U1254" s="13">
        <f t="shared" si="353"/>
        <v>0</v>
      </c>
      <c r="V1254" s="13">
        <f t="shared" si="353"/>
        <v>0</v>
      </c>
      <c r="W1254" s="13">
        <f t="shared" si="353"/>
        <v>0</v>
      </c>
      <c r="X1254" s="13">
        <f t="shared" si="353"/>
        <v>0</v>
      </c>
      <c r="Y1254" s="13">
        <f t="shared" si="353"/>
        <v>0</v>
      </c>
      <c r="Z1254" s="13">
        <f t="shared" si="353"/>
        <v>0</v>
      </c>
      <c r="AA1254" s="13">
        <f t="shared" si="353"/>
        <v>0</v>
      </c>
    </row>
    <row r="1255" spans="1:27" ht="16.5" customHeight="1">
      <c r="A1255" s="11" t="s">
        <v>1103</v>
      </c>
      <c r="B1255" s="10" t="s">
        <v>385</v>
      </c>
      <c r="C1255" s="14">
        <f aca="true" t="shared" si="354" ref="C1255:C1268">SUBTOTAL(9,D1255:P1255)</f>
        <v>0</v>
      </c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15">
        <f aca="true" t="shared" si="355" ref="Q1255:Q1268">SUBTOTAL(9,R1255:AA1255)</f>
        <v>0</v>
      </c>
      <c r="R1255" s="2"/>
      <c r="S1255" s="2"/>
      <c r="T1255" s="2"/>
      <c r="U1255" s="2"/>
      <c r="V1255" s="2"/>
      <c r="W1255" s="2"/>
      <c r="X1255" s="2"/>
      <c r="Y1255" s="2"/>
      <c r="Z1255" s="2"/>
      <c r="AA1255" s="2"/>
    </row>
    <row r="1256" spans="1:27" ht="16.5" customHeight="1">
      <c r="A1256" s="11" t="s">
        <v>462</v>
      </c>
      <c r="B1256" s="10" t="s">
        <v>643</v>
      </c>
      <c r="C1256" s="14">
        <f t="shared" si="354"/>
        <v>0</v>
      </c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15">
        <f t="shared" si="355"/>
        <v>0</v>
      </c>
      <c r="R1256" s="2"/>
      <c r="S1256" s="2"/>
      <c r="T1256" s="2"/>
      <c r="U1256" s="2"/>
      <c r="V1256" s="2"/>
      <c r="W1256" s="2"/>
      <c r="X1256" s="2"/>
      <c r="Y1256" s="2"/>
      <c r="Z1256" s="2"/>
      <c r="AA1256" s="2"/>
    </row>
    <row r="1257" spans="1:27" ht="16.5" customHeight="1">
      <c r="A1257" s="11" t="s">
        <v>2292</v>
      </c>
      <c r="B1257" s="10" t="s">
        <v>851</v>
      </c>
      <c r="C1257" s="14">
        <f t="shared" si="354"/>
        <v>0</v>
      </c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15">
        <f t="shared" si="355"/>
        <v>0</v>
      </c>
      <c r="R1257" s="2"/>
      <c r="S1257" s="2"/>
      <c r="T1257" s="2"/>
      <c r="U1257" s="2"/>
      <c r="V1257" s="2"/>
      <c r="W1257" s="2"/>
      <c r="X1257" s="2"/>
      <c r="Y1257" s="2"/>
      <c r="Z1257" s="2"/>
      <c r="AA1257" s="2"/>
    </row>
    <row r="1258" spans="1:27" ht="16.5" customHeight="1">
      <c r="A1258" s="11" t="s">
        <v>1707</v>
      </c>
      <c r="B1258" s="10" t="s">
        <v>1102</v>
      </c>
      <c r="C1258" s="14">
        <f t="shared" si="354"/>
        <v>0</v>
      </c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15">
        <f t="shared" si="355"/>
        <v>0</v>
      </c>
      <c r="R1258" s="2"/>
      <c r="S1258" s="2"/>
      <c r="T1258" s="2"/>
      <c r="U1258" s="2"/>
      <c r="V1258" s="2"/>
      <c r="W1258" s="2"/>
      <c r="X1258" s="2"/>
      <c r="Y1258" s="2"/>
      <c r="Z1258" s="2"/>
      <c r="AA1258" s="2"/>
    </row>
    <row r="1259" spans="1:27" ht="16.5" customHeight="1">
      <c r="A1259" s="11" t="s">
        <v>1093</v>
      </c>
      <c r="B1259" s="10" t="s">
        <v>1623</v>
      </c>
      <c r="C1259" s="14">
        <f t="shared" si="354"/>
        <v>0</v>
      </c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15">
        <f t="shared" si="355"/>
        <v>0</v>
      </c>
      <c r="R1259" s="2"/>
      <c r="S1259" s="2"/>
      <c r="T1259" s="2"/>
      <c r="U1259" s="2"/>
      <c r="V1259" s="2"/>
      <c r="W1259" s="2"/>
      <c r="X1259" s="2"/>
      <c r="Y1259" s="2"/>
      <c r="Z1259" s="2"/>
      <c r="AA1259" s="2"/>
    </row>
    <row r="1260" spans="1:27" ht="16.5" customHeight="1">
      <c r="A1260" s="11" t="s">
        <v>450</v>
      </c>
      <c r="B1260" s="10" t="s">
        <v>309</v>
      </c>
      <c r="C1260" s="14">
        <f t="shared" si="354"/>
        <v>0</v>
      </c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15">
        <f t="shared" si="355"/>
        <v>0</v>
      </c>
      <c r="R1260" s="2"/>
      <c r="S1260" s="2"/>
      <c r="T1260" s="2"/>
      <c r="U1260" s="2"/>
      <c r="V1260" s="2"/>
      <c r="W1260" s="2"/>
      <c r="X1260" s="2"/>
      <c r="Y1260" s="2"/>
      <c r="Z1260" s="2"/>
      <c r="AA1260" s="2"/>
    </row>
    <row r="1261" spans="1:27" ht="16.5" customHeight="1">
      <c r="A1261" s="11" t="s">
        <v>2302</v>
      </c>
      <c r="B1261" s="10" t="s">
        <v>1232</v>
      </c>
      <c r="C1261" s="14">
        <f t="shared" si="354"/>
        <v>0</v>
      </c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15">
        <f t="shared" si="355"/>
        <v>0</v>
      </c>
      <c r="R1261" s="2"/>
      <c r="S1261" s="2"/>
      <c r="T1261" s="2"/>
      <c r="U1261" s="2"/>
      <c r="V1261" s="2"/>
      <c r="W1261" s="2"/>
      <c r="X1261" s="2"/>
      <c r="Y1261" s="2"/>
      <c r="Z1261" s="2"/>
      <c r="AA1261" s="2"/>
    </row>
    <row r="1262" spans="1:27" ht="16.5" customHeight="1">
      <c r="A1262" s="11" t="s">
        <v>935</v>
      </c>
      <c r="B1262" s="10" t="s">
        <v>1220</v>
      </c>
      <c r="C1262" s="14">
        <f t="shared" si="354"/>
        <v>0</v>
      </c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15">
        <f t="shared" si="355"/>
        <v>0</v>
      </c>
      <c r="R1262" s="2"/>
      <c r="S1262" s="2"/>
      <c r="T1262" s="2"/>
      <c r="U1262" s="2"/>
      <c r="V1262" s="2"/>
      <c r="W1262" s="2"/>
      <c r="X1262" s="2"/>
      <c r="Y1262" s="2"/>
      <c r="Z1262" s="2"/>
      <c r="AA1262" s="2"/>
    </row>
    <row r="1263" spans="1:27" ht="16.5" customHeight="1">
      <c r="A1263" s="11" t="s">
        <v>1557</v>
      </c>
      <c r="B1263" s="10" t="s">
        <v>729</v>
      </c>
      <c r="C1263" s="14">
        <f t="shared" si="354"/>
        <v>0</v>
      </c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15">
        <f t="shared" si="355"/>
        <v>0</v>
      </c>
      <c r="R1263" s="2"/>
      <c r="S1263" s="2"/>
      <c r="T1263" s="2"/>
      <c r="U1263" s="2"/>
      <c r="V1263" s="2"/>
      <c r="W1263" s="2"/>
      <c r="X1263" s="2"/>
      <c r="Y1263" s="2"/>
      <c r="Z1263" s="2"/>
      <c r="AA1263" s="2"/>
    </row>
    <row r="1264" spans="1:27" ht="16.5" customHeight="1">
      <c r="A1264" s="11" t="s">
        <v>2140</v>
      </c>
      <c r="B1264" s="10" t="s">
        <v>934</v>
      </c>
      <c r="C1264" s="14">
        <f t="shared" si="354"/>
        <v>0</v>
      </c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15">
        <f t="shared" si="355"/>
        <v>0</v>
      </c>
      <c r="R1264" s="2"/>
      <c r="S1264" s="2"/>
      <c r="T1264" s="2"/>
      <c r="U1264" s="2"/>
      <c r="V1264" s="2"/>
      <c r="W1264" s="2"/>
      <c r="X1264" s="2"/>
      <c r="Y1264" s="2"/>
      <c r="Z1264" s="2"/>
      <c r="AA1264" s="2"/>
    </row>
    <row r="1265" spans="1:27" ht="16.5" customHeight="1">
      <c r="A1265" s="11" t="s">
        <v>308</v>
      </c>
      <c r="B1265" s="10" t="s">
        <v>1744</v>
      </c>
      <c r="C1265" s="14">
        <f t="shared" si="354"/>
        <v>0</v>
      </c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15">
        <f t="shared" si="355"/>
        <v>0</v>
      </c>
      <c r="R1265" s="2"/>
      <c r="S1265" s="2"/>
      <c r="T1265" s="2"/>
      <c r="U1265" s="2"/>
      <c r="V1265" s="2"/>
      <c r="W1265" s="2"/>
      <c r="X1265" s="2"/>
      <c r="Y1265" s="2"/>
      <c r="Z1265" s="2"/>
      <c r="AA1265" s="2"/>
    </row>
    <row r="1266" spans="1:27" ht="16.5" customHeight="1">
      <c r="A1266" s="11" t="s">
        <v>2139</v>
      </c>
      <c r="B1266" s="10" t="s">
        <v>2117</v>
      </c>
      <c r="C1266" s="14">
        <f t="shared" si="354"/>
        <v>0</v>
      </c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15">
        <f t="shared" si="355"/>
        <v>0</v>
      </c>
      <c r="R1266" s="2"/>
      <c r="S1266" s="2"/>
      <c r="T1266" s="2"/>
      <c r="U1266" s="2"/>
      <c r="V1266" s="2"/>
      <c r="W1266" s="2"/>
      <c r="X1266" s="2"/>
      <c r="Y1266" s="2"/>
      <c r="Z1266" s="2"/>
      <c r="AA1266" s="2"/>
    </row>
    <row r="1267" spans="1:27" ht="16.5" customHeight="1">
      <c r="A1267" s="11" t="s">
        <v>1547</v>
      </c>
      <c r="B1267" s="10" t="s">
        <v>877</v>
      </c>
      <c r="C1267" s="14">
        <f t="shared" si="354"/>
        <v>0</v>
      </c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15">
        <f t="shared" si="355"/>
        <v>0</v>
      </c>
      <c r="R1267" s="2"/>
      <c r="S1267" s="2"/>
      <c r="T1267" s="2"/>
      <c r="U1267" s="2"/>
      <c r="V1267" s="2"/>
      <c r="W1267" s="2"/>
      <c r="X1267" s="2"/>
      <c r="Y1267" s="2"/>
      <c r="Z1267" s="2"/>
      <c r="AA1267" s="2"/>
    </row>
    <row r="1268" spans="1:27" ht="16.5" customHeight="1">
      <c r="A1268" s="11" t="s">
        <v>1546</v>
      </c>
      <c r="B1268" s="10" t="s">
        <v>1061</v>
      </c>
      <c r="C1268" s="14">
        <f t="shared" si="354"/>
        <v>0</v>
      </c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15">
        <f t="shared" si="355"/>
        <v>0</v>
      </c>
      <c r="R1268" s="2"/>
      <c r="S1268" s="2"/>
      <c r="T1268" s="2"/>
      <c r="U1268" s="2"/>
      <c r="V1268" s="2"/>
      <c r="W1268" s="2"/>
      <c r="X1268" s="2"/>
      <c r="Y1268" s="2"/>
      <c r="Z1268" s="2"/>
      <c r="AA1268" s="2"/>
    </row>
    <row r="1269" spans="1:27" ht="16.5" customHeight="1">
      <c r="A1269" s="11" t="s">
        <v>2179</v>
      </c>
      <c r="B1269" s="9" t="s">
        <v>986</v>
      </c>
      <c r="C1269" s="13">
        <f>SUM(C1270:C1282)</f>
        <v>0</v>
      </c>
      <c r="D1269" s="13">
        <f aca="true" t="shared" si="356" ref="D1269:AA1269">SUM(D1270:D1282)</f>
        <v>0</v>
      </c>
      <c r="E1269" s="13">
        <f t="shared" si="356"/>
        <v>0</v>
      </c>
      <c r="F1269" s="13">
        <f t="shared" si="356"/>
        <v>0</v>
      </c>
      <c r="G1269" s="13">
        <f t="shared" si="356"/>
        <v>0</v>
      </c>
      <c r="H1269" s="13">
        <f t="shared" si="356"/>
        <v>0</v>
      </c>
      <c r="I1269" s="13">
        <f t="shared" si="356"/>
        <v>0</v>
      </c>
      <c r="J1269" s="13">
        <f t="shared" si="356"/>
        <v>0</v>
      </c>
      <c r="K1269" s="13">
        <f t="shared" si="356"/>
        <v>0</v>
      </c>
      <c r="L1269" s="13">
        <f t="shared" si="356"/>
        <v>0</v>
      </c>
      <c r="M1269" s="13">
        <f t="shared" si="356"/>
        <v>0</v>
      </c>
      <c r="N1269" s="13">
        <f t="shared" si="356"/>
        <v>0</v>
      </c>
      <c r="O1269" s="13">
        <f t="shared" si="356"/>
        <v>0</v>
      </c>
      <c r="P1269" s="13">
        <f t="shared" si="356"/>
        <v>0</v>
      </c>
      <c r="Q1269" s="13">
        <f t="shared" si="356"/>
        <v>0</v>
      </c>
      <c r="R1269" s="13">
        <f t="shared" si="356"/>
        <v>0</v>
      </c>
      <c r="S1269" s="13">
        <f t="shared" si="356"/>
        <v>0</v>
      </c>
      <c r="T1269" s="13">
        <f t="shared" si="356"/>
        <v>0</v>
      </c>
      <c r="U1269" s="13">
        <f t="shared" si="356"/>
        <v>0</v>
      </c>
      <c r="V1269" s="13">
        <f t="shared" si="356"/>
        <v>0</v>
      </c>
      <c r="W1269" s="13">
        <f t="shared" si="356"/>
        <v>0</v>
      </c>
      <c r="X1269" s="13">
        <f t="shared" si="356"/>
        <v>0</v>
      </c>
      <c r="Y1269" s="13">
        <f t="shared" si="356"/>
        <v>0</v>
      </c>
      <c r="Z1269" s="13">
        <f t="shared" si="356"/>
        <v>0</v>
      </c>
      <c r="AA1269" s="13">
        <f t="shared" si="356"/>
        <v>0</v>
      </c>
    </row>
    <row r="1270" spans="1:27" ht="16.5" customHeight="1">
      <c r="A1270" s="11" t="s">
        <v>517</v>
      </c>
      <c r="B1270" s="10" t="s">
        <v>385</v>
      </c>
      <c r="C1270" s="14">
        <f aca="true" t="shared" si="357" ref="C1270:C1282">SUBTOTAL(9,D1270:P1270)</f>
        <v>0</v>
      </c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15">
        <f aca="true" t="shared" si="358" ref="Q1270:Q1282">SUBTOTAL(9,R1270:AA1270)</f>
        <v>0</v>
      </c>
      <c r="R1270" s="2"/>
      <c r="S1270" s="2"/>
      <c r="T1270" s="2"/>
      <c r="U1270" s="2"/>
      <c r="V1270" s="2"/>
      <c r="W1270" s="2"/>
      <c r="X1270" s="2"/>
      <c r="Y1270" s="2"/>
      <c r="Z1270" s="2"/>
      <c r="AA1270" s="2"/>
    </row>
    <row r="1271" spans="1:27" ht="16.5" customHeight="1">
      <c r="A1271" s="11" t="s">
        <v>1141</v>
      </c>
      <c r="B1271" s="10" t="s">
        <v>643</v>
      </c>
      <c r="C1271" s="14">
        <f t="shared" si="357"/>
        <v>0</v>
      </c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15">
        <f t="shared" si="358"/>
        <v>0</v>
      </c>
      <c r="R1271" s="2"/>
      <c r="S1271" s="2"/>
      <c r="T1271" s="2"/>
      <c r="U1271" s="2"/>
      <c r="V1271" s="2"/>
      <c r="W1271" s="2"/>
      <c r="X1271" s="2"/>
      <c r="Y1271" s="2"/>
      <c r="Z1271" s="2"/>
      <c r="AA1271" s="2"/>
    </row>
    <row r="1272" spans="1:27" ht="16.5" customHeight="1">
      <c r="A1272" s="11" t="s">
        <v>1735</v>
      </c>
      <c r="B1272" s="10" t="s">
        <v>851</v>
      </c>
      <c r="C1272" s="14">
        <f t="shared" si="357"/>
        <v>0</v>
      </c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15">
        <f t="shared" si="358"/>
        <v>0</v>
      </c>
      <c r="R1272" s="2"/>
      <c r="S1272" s="2"/>
      <c r="T1272" s="2"/>
      <c r="U1272" s="2"/>
      <c r="V1272" s="2"/>
      <c r="W1272" s="2"/>
      <c r="X1272" s="2"/>
      <c r="Y1272" s="2"/>
      <c r="Z1272" s="2"/>
      <c r="AA1272" s="2"/>
    </row>
    <row r="1273" spans="1:27" ht="16.5" customHeight="1">
      <c r="A1273" s="11" t="s">
        <v>2337</v>
      </c>
      <c r="B1273" s="10" t="s">
        <v>2386</v>
      </c>
      <c r="C1273" s="14">
        <f t="shared" si="357"/>
        <v>0</v>
      </c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15">
        <f t="shared" si="358"/>
        <v>0</v>
      </c>
      <c r="R1273" s="2"/>
      <c r="S1273" s="2"/>
      <c r="T1273" s="2"/>
      <c r="U1273" s="2"/>
      <c r="V1273" s="2"/>
      <c r="W1273" s="2"/>
      <c r="X1273" s="2"/>
      <c r="Y1273" s="2"/>
      <c r="Z1273" s="2"/>
      <c r="AA1273" s="2"/>
    </row>
    <row r="1274" spans="1:27" ht="16.5" customHeight="1">
      <c r="A1274" s="11" t="s">
        <v>501</v>
      </c>
      <c r="B1274" s="10" t="s">
        <v>99</v>
      </c>
      <c r="C1274" s="14">
        <f t="shared" si="357"/>
        <v>0</v>
      </c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15">
        <f t="shared" si="358"/>
        <v>0</v>
      </c>
      <c r="R1274" s="2"/>
      <c r="S1274" s="2"/>
      <c r="T1274" s="2"/>
      <c r="U1274" s="2"/>
      <c r="V1274" s="2"/>
      <c r="W1274" s="2"/>
      <c r="X1274" s="2"/>
      <c r="Y1274" s="2"/>
      <c r="Z1274" s="2"/>
      <c r="AA1274" s="2"/>
    </row>
    <row r="1275" spans="1:27" ht="16.5" customHeight="1">
      <c r="A1275" s="11" t="s">
        <v>1132</v>
      </c>
      <c r="B1275" s="10" t="s">
        <v>1160</v>
      </c>
      <c r="C1275" s="14">
        <f t="shared" si="357"/>
        <v>0</v>
      </c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15">
        <f t="shared" si="358"/>
        <v>0</v>
      </c>
      <c r="R1275" s="2"/>
      <c r="S1275" s="2"/>
      <c r="T1275" s="2"/>
      <c r="U1275" s="2"/>
      <c r="V1275" s="2"/>
      <c r="W1275" s="2"/>
      <c r="X1275" s="2"/>
      <c r="Y1275" s="2"/>
      <c r="Z1275" s="2"/>
      <c r="AA1275" s="2"/>
    </row>
    <row r="1276" spans="1:27" ht="16.5" customHeight="1">
      <c r="A1276" s="11" t="s">
        <v>1743</v>
      </c>
      <c r="B1276" s="10" t="s">
        <v>737</v>
      </c>
      <c r="C1276" s="14">
        <f t="shared" si="357"/>
        <v>0</v>
      </c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15">
        <f t="shared" si="358"/>
        <v>0</v>
      </c>
      <c r="R1276" s="2"/>
      <c r="S1276" s="2"/>
      <c r="T1276" s="2"/>
      <c r="U1276" s="2"/>
      <c r="V1276" s="2"/>
      <c r="W1276" s="2"/>
      <c r="X1276" s="2"/>
      <c r="Y1276" s="2"/>
      <c r="Z1276" s="2"/>
      <c r="AA1276" s="2"/>
    </row>
    <row r="1277" spans="1:27" ht="16.5" customHeight="1">
      <c r="A1277" s="11" t="s">
        <v>500</v>
      </c>
      <c r="B1277" s="10" t="s">
        <v>2178</v>
      </c>
      <c r="C1277" s="14">
        <f t="shared" si="357"/>
        <v>0</v>
      </c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15">
        <f t="shared" si="358"/>
        <v>0</v>
      </c>
      <c r="R1277" s="2"/>
      <c r="S1277" s="2"/>
      <c r="T1277" s="2"/>
      <c r="U1277" s="2"/>
      <c r="V1277" s="2"/>
      <c r="W1277" s="2"/>
      <c r="X1277" s="2"/>
      <c r="Y1277" s="2"/>
      <c r="Z1277" s="2"/>
      <c r="AA1277" s="2"/>
    </row>
    <row r="1278" spans="1:27" ht="16.5" customHeight="1">
      <c r="A1278" s="11" t="s">
        <v>1587</v>
      </c>
      <c r="B1278" s="10" t="s">
        <v>1344</v>
      </c>
      <c r="C1278" s="14">
        <f t="shared" si="357"/>
        <v>0</v>
      </c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15">
        <f t="shared" si="358"/>
        <v>0</v>
      </c>
      <c r="R1278" s="2"/>
      <c r="S1278" s="2"/>
      <c r="T1278" s="2"/>
      <c r="U1278" s="2"/>
      <c r="V1278" s="2"/>
      <c r="W1278" s="2"/>
      <c r="X1278" s="2"/>
      <c r="Y1278" s="2"/>
      <c r="Z1278" s="2"/>
      <c r="AA1278" s="2"/>
    </row>
    <row r="1279" spans="1:27" ht="16.5" customHeight="1">
      <c r="A1279" s="11" t="s">
        <v>972</v>
      </c>
      <c r="B1279" s="10" t="s">
        <v>1873</v>
      </c>
      <c r="C1279" s="14">
        <f t="shared" si="357"/>
        <v>0</v>
      </c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15">
        <f t="shared" si="358"/>
        <v>0</v>
      </c>
      <c r="R1279" s="2"/>
      <c r="S1279" s="2"/>
      <c r="T1279" s="2"/>
      <c r="U1279" s="2"/>
      <c r="V1279" s="2"/>
      <c r="W1279" s="2"/>
      <c r="X1279" s="2"/>
      <c r="Y1279" s="2"/>
      <c r="Z1279" s="2"/>
      <c r="AA1279" s="2"/>
    </row>
    <row r="1280" spans="1:27" ht="16.5" customHeight="1">
      <c r="A1280" s="11" t="s">
        <v>340</v>
      </c>
      <c r="B1280" s="10" t="s">
        <v>575</v>
      </c>
      <c r="C1280" s="14">
        <f t="shared" si="357"/>
        <v>0</v>
      </c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15">
        <f t="shared" si="358"/>
        <v>0</v>
      </c>
      <c r="R1280" s="2"/>
      <c r="S1280" s="2"/>
      <c r="T1280" s="2"/>
      <c r="U1280" s="2"/>
      <c r="V1280" s="2"/>
      <c r="W1280" s="2"/>
      <c r="X1280" s="2"/>
      <c r="Y1280" s="2"/>
      <c r="Z1280" s="2"/>
      <c r="AA1280" s="2"/>
    </row>
    <row r="1281" spans="1:27" ht="16.5" customHeight="1">
      <c r="A1281" s="11" t="s">
        <v>2177</v>
      </c>
      <c r="B1281" s="10" t="s">
        <v>877</v>
      </c>
      <c r="C1281" s="14">
        <f t="shared" si="357"/>
        <v>0</v>
      </c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15">
        <f t="shared" si="358"/>
        <v>0</v>
      </c>
      <c r="R1281" s="2"/>
      <c r="S1281" s="2"/>
      <c r="T1281" s="2"/>
      <c r="U1281" s="2"/>
      <c r="V1281" s="2"/>
      <c r="W1281" s="2"/>
      <c r="X1281" s="2"/>
      <c r="Y1281" s="2"/>
      <c r="Z1281" s="2"/>
      <c r="AA1281" s="2"/>
    </row>
    <row r="1282" spans="1:27" ht="16.5" customHeight="1">
      <c r="A1282" s="11" t="s">
        <v>2176</v>
      </c>
      <c r="B1282" s="10" t="s">
        <v>1003</v>
      </c>
      <c r="C1282" s="14">
        <f t="shared" si="357"/>
        <v>0</v>
      </c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15">
        <f t="shared" si="358"/>
        <v>0</v>
      </c>
      <c r="R1282" s="2"/>
      <c r="S1282" s="2"/>
      <c r="T1282" s="2"/>
      <c r="U1282" s="2"/>
      <c r="V1282" s="2"/>
      <c r="W1282" s="2"/>
      <c r="X1282" s="2"/>
      <c r="Y1282" s="2"/>
      <c r="Z1282" s="2"/>
      <c r="AA1282" s="2"/>
    </row>
    <row r="1283" spans="1:27" ht="16.5" customHeight="1">
      <c r="A1283" s="11" t="s">
        <v>349</v>
      </c>
      <c r="B1283" s="9" t="s">
        <v>1013</v>
      </c>
      <c r="C1283" s="13">
        <f>SUM(C1284:C1287)</f>
        <v>0</v>
      </c>
      <c r="D1283" s="13">
        <f aca="true" t="shared" si="359" ref="D1283:AA1283">SUM(D1284:D1287)</f>
        <v>0</v>
      </c>
      <c r="E1283" s="13">
        <f t="shared" si="359"/>
        <v>0</v>
      </c>
      <c r="F1283" s="13">
        <f t="shared" si="359"/>
        <v>0</v>
      </c>
      <c r="G1283" s="13">
        <f t="shared" si="359"/>
        <v>0</v>
      </c>
      <c r="H1283" s="13">
        <f t="shared" si="359"/>
        <v>0</v>
      </c>
      <c r="I1283" s="13">
        <f t="shared" si="359"/>
        <v>0</v>
      </c>
      <c r="J1283" s="13">
        <f t="shared" si="359"/>
        <v>0</v>
      </c>
      <c r="K1283" s="13">
        <f t="shared" si="359"/>
        <v>0</v>
      </c>
      <c r="L1283" s="13">
        <f t="shared" si="359"/>
        <v>0</v>
      </c>
      <c r="M1283" s="13">
        <f t="shared" si="359"/>
        <v>0</v>
      </c>
      <c r="N1283" s="13">
        <f t="shared" si="359"/>
        <v>0</v>
      </c>
      <c r="O1283" s="13">
        <f t="shared" si="359"/>
        <v>0</v>
      </c>
      <c r="P1283" s="13">
        <f t="shared" si="359"/>
        <v>0</v>
      </c>
      <c r="Q1283" s="13">
        <f t="shared" si="359"/>
        <v>0</v>
      </c>
      <c r="R1283" s="13">
        <f t="shared" si="359"/>
        <v>0</v>
      </c>
      <c r="S1283" s="13">
        <f t="shared" si="359"/>
        <v>0</v>
      </c>
      <c r="T1283" s="13">
        <f t="shared" si="359"/>
        <v>0</v>
      </c>
      <c r="U1283" s="13">
        <f t="shared" si="359"/>
        <v>0</v>
      </c>
      <c r="V1283" s="13">
        <f t="shared" si="359"/>
        <v>0</v>
      </c>
      <c r="W1283" s="13">
        <f t="shared" si="359"/>
        <v>0</v>
      </c>
      <c r="X1283" s="13">
        <f t="shared" si="359"/>
        <v>0</v>
      </c>
      <c r="Y1283" s="13">
        <f t="shared" si="359"/>
        <v>0</v>
      </c>
      <c r="Z1283" s="13">
        <f t="shared" si="359"/>
        <v>0</v>
      </c>
      <c r="AA1283" s="13">
        <f t="shared" si="359"/>
        <v>0</v>
      </c>
    </row>
    <row r="1284" spans="1:27" ht="16.5" customHeight="1">
      <c r="A1284" s="11" t="s">
        <v>98</v>
      </c>
      <c r="B1284" s="10" t="s">
        <v>44</v>
      </c>
      <c r="C1284" s="14">
        <f>SUBTOTAL(9,D1284:P1284)</f>
        <v>0</v>
      </c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15">
        <f>SUBTOTAL(9,R1284:AA1284)</f>
        <v>0</v>
      </c>
      <c r="R1284" s="2"/>
      <c r="S1284" s="2"/>
      <c r="T1284" s="2"/>
      <c r="U1284" s="2"/>
      <c r="V1284" s="2"/>
      <c r="W1284" s="2"/>
      <c r="X1284" s="2"/>
      <c r="Y1284" s="2"/>
      <c r="Z1284" s="2"/>
      <c r="AA1284" s="2"/>
    </row>
    <row r="1285" spans="1:27" ht="16.5" customHeight="1">
      <c r="A1285" s="11" t="s">
        <v>1339</v>
      </c>
      <c r="B1285" s="10" t="s">
        <v>1978</v>
      </c>
      <c r="C1285" s="14">
        <f>SUBTOTAL(9,D1285:P1285)</f>
        <v>0</v>
      </c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15">
        <f>SUBTOTAL(9,R1285:AA1285)</f>
        <v>0</v>
      </c>
      <c r="R1285" s="2"/>
      <c r="S1285" s="2"/>
      <c r="T1285" s="2"/>
      <c r="U1285" s="2"/>
      <c r="V1285" s="2"/>
      <c r="W1285" s="2"/>
      <c r="X1285" s="2"/>
      <c r="Y1285" s="2"/>
      <c r="Z1285" s="2"/>
      <c r="AA1285" s="2"/>
    </row>
    <row r="1286" spans="1:27" ht="16.5" customHeight="1">
      <c r="A1286" s="11" t="s">
        <v>1917</v>
      </c>
      <c r="B1286" s="10" t="s">
        <v>781</v>
      </c>
      <c r="C1286" s="14">
        <f>SUBTOTAL(9,D1286:P1286)</f>
        <v>0</v>
      </c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15">
        <f>SUBTOTAL(9,R1286:AA1286)</f>
        <v>0</v>
      </c>
      <c r="R1286" s="2"/>
      <c r="S1286" s="2"/>
      <c r="T1286" s="2"/>
      <c r="U1286" s="2"/>
      <c r="V1286" s="2"/>
      <c r="W1286" s="2"/>
      <c r="X1286" s="2"/>
      <c r="Y1286" s="2"/>
      <c r="Z1286" s="2"/>
      <c r="AA1286" s="2"/>
    </row>
    <row r="1287" spans="1:27" ht="16.5" customHeight="1">
      <c r="A1287" s="11" t="s">
        <v>2064</v>
      </c>
      <c r="B1287" s="10" t="s">
        <v>2377</v>
      </c>
      <c r="C1287" s="14">
        <f>SUBTOTAL(9,D1287:P1287)</f>
        <v>0</v>
      </c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15">
        <f>SUBTOTAL(9,R1287:AA1287)</f>
        <v>0</v>
      </c>
      <c r="R1287" s="2"/>
      <c r="S1287" s="2"/>
      <c r="T1287" s="2"/>
      <c r="U1287" s="2"/>
      <c r="V1287" s="2"/>
      <c r="W1287" s="2"/>
      <c r="X1287" s="2"/>
      <c r="Y1287" s="2"/>
      <c r="Z1287" s="2"/>
      <c r="AA1287" s="2"/>
    </row>
    <row r="1288" spans="1:27" ht="16.5" customHeight="1">
      <c r="A1288" s="11" t="s">
        <v>971</v>
      </c>
      <c r="B1288" s="9" t="s">
        <v>858</v>
      </c>
      <c r="C1288" s="13">
        <f>SUM(C1289:C1293)</f>
        <v>0</v>
      </c>
      <c r="D1288" s="13">
        <f aca="true" t="shared" si="360" ref="D1288:AA1288">SUM(D1289:D1293)</f>
        <v>0</v>
      </c>
      <c r="E1288" s="13">
        <f t="shared" si="360"/>
        <v>0</v>
      </c>
      <c r="F1288" s="13">
        <f t="shared" si="360"/>
        <v>0</v>
      </c>
      <c r="G1288" s="13">
        <f t="shared" si="360"/>
        <v>0</v>
      </c>
      <c r="H1288" s="13">
        <f t="shared" si="360"/>
        <v>0</v>
      </c>
      <c r="I1288" s="13">
        <f t="shared" si="360"/>
        <v>0</v>
      </c>
      <c r="J1288" s="13">
        <f t="shared" si="360"/>
        <v>0</v>
      </c>
      <c r="K1288" s="13">
        <f t="shared" si="360"/>
        <v>0</v>
      </c>
      <c r="L1288" s="13">
        <f t="shared" si="360"/>
        <v>0</v>
      </c>
      <c r="M1288" s="13">
        <f t="shared" si="360"/>
        <v>0</v>
      </c>
      <c r="N1288" s="13">
        <f t="shared" si="360"/>
        <v>0</v>
      </c>
      <c r="O1288" s="13">
        <f t="shared" si="360"/>
        <v>0</v>
      </c>
      <c r="P1288" s="13">
        <f t="shared" si="360"/>
        <v>0</v>
      </c>
      <c r="Q1288" s="13">
        <f t="shared" si="360"/>
        <v>0</v>
      </c>
      <c r="R1288" s="13">
        <f t="shared" si="360"/>
        <v>0</v>
      </c>
      <c r="S1288" s="13">
        <f t="shared" si="360"/>
        <v>0</v>
      </c>
      <c r="T1288" s="13">
        <f t="shared" si="360"/>
        <v>0</v>
      </c>
      <c r="U1288" s="13">
        <f t="shared" si="360"/>
        <v>0</v>
      </c>
      <c r="V1288" s="13">
        <f t="shared" si="360"/>
        <v>0</v>
      </c>
      <c r="W1288" s="13">
        <f t="shared" si="360"/>
        <v>0</v>
      </c>
      <c r="X1288" s="13">
        <f t="shared" si="360"/>
        <v>0</v>
      </c>
      <c r="Y1288" s="13">
        <f t="shared" si="360"/>
        <v>0</v>
      </c>
      <c r="Z1288" s="13">
        <f t="shared" si="360"/>
        <v>0</v>
      </c>
      <c r="AA1288" s="13">
        <f t="shared" si="360"/>
        <v>0</v>
      </c>
    </row>
    <row r="1289" spans="1:27" ht="16.5" customHeight="1">
      <c r="A1289" s="11" t="s">
        <v>1821</v>
      </c>
      <c r="B1289" s="10" t="s">
        <v>2252</v>
      </c>
      <c r="C1289" s="14">
        <f>SUBTOTAL(9,D1289:P1289)</f>
        <v>0</v>
      </c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15">
        <f>SUBTOTAL(9,R1289:AA1289)</f>
        <v>0</v>
      </c>
      <c r="R1289" s="2"/>
      <c r="S1289" s="2"/>
      <c r="T1289" s="2"/>
      <c r="U1289" s="2"/>
      <c r="V1289" s="2"/>
      <c r="W1289" s="2"/>
      <c r="X1289" s="2"/>
      <c r="Y1289" s="2"/>
      <c r="Z1289" s="2"/>
      <c r="AA1289" s="2"/>
    </row>
    <row r="1290" spans="1:27" ht="16.5" customHeight="1">
      <c r="A1290" s="11" t="s">
        <v>2419</v>
      </c>
      <c r="B1290" s="10" t="s">
        <v>370</v>
      </c>
      <c r="C1290" s="14">
        <f>SUBTOTAL(9,D1290:P1290)</f>
        <v>0</v>
      </c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15">
        <f>SUBTOTAL(9,R1290:AA1290)</f>
        <v>0</v>
      </c>
      <c r="R1290" s="2"/>
      <c r="S1290" s="2"/>
      <c r="T1290" s="2"/>
      <c r="U1290" s="2"/>
      <c r="V1290" s="2"/>
      <c r="W1290" s="2"/>
      <c r="X1290" s="2"/>
      <c r="Y1290" s="2"/>
      <c r="Z1290" s="2"/>
      <c r="AA1290" s="2"/>
    </row>
    <row r="1291" spans="1:27" ht="16.5" customHeight="1">
      <c r="A1291" s="11" t="s">
        <v>582</v>
      </c>
      <c r="B1291" s="10" t="s">
        <v>307</v>
      </c>
      <c r="C1291" s="14">
        <f>SUBTOTAL(9,D1291:P1291)</f>
        <v>0</v>
      </c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15">
        <f>SUBTOTAL(9,R1291:AA1291)</f>
        <v>0</v>
      </c>
      <c r="R1291" s="2"/>
      <c r="S1291" s="2"/>
      <c r="T1291" s="2"/>
      <c r="U1291" s="2"/>
      <c r="V1291" s="2"/>
      <c r="W1291" s="2"/>
      <c r="X1291" s="2"/>
      <c r="Y1291" s="2"/>
      <c r="Z1291" s="2"/>
      <c r="AA1291" s="2"/>
    </row>
    <row r="1292" spans="1:27" ht="16.5" customHeight="1">
      <c r="A1292" s="11" t="s">
        <v>1219</v>
      </c>
      <c r="B1292" s="10" t="s">
        <v>1802</v>
      </c>
      <c r="C1292" s="14">
        <f>SUBTOTAL(9,D1292:P1292)</f>
        <v>0</v>
      </c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15">
        <f>SUBTOTAL(9,R1292:AA1292)</f>
        <v>0</v>
      </c>
      <c r="R1292" s="2"/>
      <c r="S1292" s="2"/>
      <c r="T1292" s="2"/>
      <c r="U1292" s="2"/>
      <c r="V1292" s="2"/>
      <c r="W1292" s="2"/>
      <c r="X1292" s="2"/>
      <c r="Y1292" s="2"/>
      <c r="Z1292" s="2"/>
      <c r="AA1292" s="2"/>
    </row>
    <row r="1293" spans="1:27" ht="16.5" customHeight="1">
      <c r="A1293" s="11" t="s">
        <v>1052</v>
      </c>
      <c r="B1293" s="10" t="s">
        <v>2309</v>
      </c>
      <c r="C1293" s="14">
        <f>SUBTOTAL(9,D1293:P1293)</f>
        <v>0</v>
      </c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15">
        <f>SUBTOTAL(9,R1293:AA1293)</f>
        <v>0</v>
      </c>
      <c r="R1293" s="2"/>
      <c r="S1293" s="2"/>
      <c r="T1293" s="2"/>
      <c r="U1293" s="2"/>
      <c r="V1293" s="2"/>
      <c r="W1293" s="2"/>
      <c r="X1293" s="2"/>
      <c r="Y1293" s="2"/>
      <c r="Z1293" s="2"/>
      <c r="AA1293" s="2"/>
    </row>
    <row r="1294" spans="1:27" ht="16.5" customHeight="1">
      <c r="A1294" s="11" t="s">
        <v>1586</v>
      </c>
      <c r="B1294" s="9" t="s">
        <v>1734</v>
      </c>
      <c r="C1294" s="13">
        <f>SUM(C1295:C1305)</f>
        <v>0</v>
      </c>
      <c r="D1294" s="13">
        <f aca="true" t="shared" si="361" ref="D1294:AA1294">SUM(D1295:D1305)</f>
        <v>0</v>
      </c>
      <c r="E1294" s="13">
        <f t="shared" si="361"/>
        <v>0</v>
      </c>
      <c r="F1294" s="13">
        <f t="shared" si="361"/>
        <v>0</v>
      </c>
      <c r="G1294" s="13">
        <f t="shared" si="361"/>
        <v>0</v>
      </c>
      <c r="H1294" s="13">
        <f t="shared" si="361"/>
        <v>0</v>
      </c>
      <c r="I1294" s="13">
        <f t="shared" si="361"/>
        <v>0</v>
      </c>
      <c r="J1294" s="13">
        <f t="shared" si="361"/>
        <v>0</v>
      </c>
      <c r="K1294" s="13">
        <f t="shared" si="361"/>
        <v>0</v>
      </c>
      <c r="L1294" s="13">
        <f t="shared" si="361"/>
        <v>0</v>
      </c>
      <c r="M1294" s="13">
        <f t="shared" si="361"/>
        <v>0</v>
      </c>
      <c r="N1294" s="13">
        <f t="shared" si="361"/>
        <v>0</v>
      </c>
      <c r="O1294" s="13">
        <f t="shared" si="361"/>
        <v>0</v>
      </c>
      <c r="P1294" s="13">
        <f t="shared" si="361"/>
        <v>0</v>
      </c>
      <c r="Q1294" s="13">
        <f t="shared" si="361"/>
        <v>0</v>
      </c>
      <c r="R1294" s="13">
        <f t="shared" si="361"/>
        <v>0</v>
      </c>
      <c r="S1294" s="13">
        <f t="shared" si="361"/>
        <v>0</v>
      </c>
      <c r="T1294" s="13">
        <f t="shared" si="361"/>
        <v>0</v>
      </c>
      <c r="U1294" s="13">
        <f t="shared" si="361"/>
        <v>0</v>
      </c>
      <c r="V1294" s="13">
        <f t="shared" si="361"/>
        <v>0</v>
      </c>
      <c r="W1294" s="13">
        <f t="shared" si="361"/>
        <v>0</v>
      </c>
      <c r="X1294" s="13">
        <f t="shared" si="361"/>
        <v>0</v>
      </c>
      <c r="Y1294" s="13">
        <f t="shared" si="361"/>
        <v>0</v>
      </c>
      <c r="Z1294" s="13">
        <f t="shared" si="361"/>
        <v>0</v>
      </c>
      <c r="AA1294" s="13">
        <f t="shared" si="361"/>
        <v>0</v>
      </c>
    </row>
    <row r="1295" spans="1:27" ht="16.5" customHeight="1">
      <c r="A1295" s="11" t="s">
        <v>1250</v>
      </c>
      <c r="B1295" s="10" t="s">
        <v>359</v>
      </c>
      <c r="C1295" s="14">
        <f aca="true" t="shared" si="362" ref="C1295:C1305">SUBTOTAL(9,D1295:P1295)</f>
        <v>0</v>
      </c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15">
        <f aca="true" t="shared" si="363" ref="Q1295:Q1305">SUBTOTAL(9,R1295:AA1295)</f>
        <v>0</v>
      </c>
      <c r="R1295" s="2"/>
      <c r="S1295" s="2"/>
      <c r="T1295" s="2"/>
      <c r="U1295" s="2"/>
      <c r="V1295" s="2"/>
      <c r="W1295" s="2"/>
      <c r="X1295" s="2"/>
      <c r="Y1295" s="2"/>
      <c r="Z1295" s="2"/>
      <c r="AA1295" s="2"/>
    </row>
    <row r="1296" spans="1:27" ht="16.5" customHeight="1">
      <c r="A1296" s="11" t="s">
        <v>1849</v>
      </c>
      <c r="B1296" s="10" t="s">
        <v>1069</v>
      </c>
      <c r="C1296" s="14">
        <f t="shared" si="362"/>
        <v>0</v>
      </c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15">
        <f t="shared" si="363"/>
        <v>0</v>
      </c>
      <c r="R1296" s="2"/>
      <c r="S1296" s="2"/>
      <c r="T1296" s="2"/>
      <c r="U1296" s="2"/>
      <c r="V1296" s="2"/>
      <c r="W1296" s="2"/>
      <c r="X1296" s="2"/>
      <c r="Y1296" s="2"/>
      <c r="Z1296" s="2"/>
      <c r="AA1296" s="2"/>
    </row>
    <row r="1297" spans="1:27" ht="16.5" customHeight="1">
      <c r="A1297" s="11" t="s">
        <v>25</v>
      </c>
      <c r="B1297" s="10" t="s">
        <v>2232</v>
      </c>
      <c r="C1297" s="14">
        <f t="shared" si="362"/>
        <v>0</v>
      </c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15">
        <f t="shared" si="363"/>
        <v>0</v>
      </c>
      <c r="R1297" s="2"/>
      <c r="S1297" s="2"/>
      <c r="T1297" s="2"/>
      <c r="U1297" s="2"/>
      <c r="V1297" s="2"/>
      <c r="W1297" s="2"/>
      <c r="X1297" s="2"/>
      <c r="Y1297" s="2"/>
      <c r="Z1297" s="2"/>
      <c r="AA1297" s="2"/>
    </row>
    <row r="1298" spans="1:27" ht="16.5" customHeight="1">
      <c r="A1298" s="11" t="s">
        <v>631</v>
      </c>
      <c r="B1298" s="10" t="s">
        <v>1121</v>
      </c>
      <c r="C1298" s="14">
        <f t="shared" si="362"/>
        <v>0</v>
      </c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15">
        <f t="shared" si="363"/>
        <v>0</v>
      </c>
      <c r="R1298" s="2"/>
      <c r="S1298" s="2"/>
      <c r="T1298" s="2"/>
      <c r="U1298" s="2"/>
      <c r="V1298" s="2"/>
      <c r="W1298" s="2"/>
      <c r="X1298" s="2"/>
      <c r="Y1298" s="2"/>
      <c r="Z1298" s="2"/>
      <c r="AA1298" s="2"/>
    </row>
    <row r="1299" spans="1:27" ht="16.5" customHeight="1">
      <c r="A1299" s="11" t="s">
        <v>1262</v>
      </c>
      <c r="B1299" s="10" t="s">
        <v>686</v>
      </c>
      <c r="C1299" s="14">
        <f t="shared" si="362"/>
        <v>0</v>
      </c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15">
        <f t="shared" si="363"/>
        <v>0</v>
      </c>
      <c r="R1299" s="2"/>
      <c r="S1299" s="2"/>
      <c r="T1299" s="2"/>
      <c r="U1299" s="2"/>
      <c r="V1299" s="2"/>
      <c r="W1299" s="2"/>
      <c r="X1299" s="2"/>
      <c r="Y1299" s="2"/>
      <c r="Z1299" s="2"/>
      <c r="AA1299" s="2"/>
    </row>
    <row r="1300" spans="1:27" ht="16.5" customHeight="1">
      <c r="A1300" s="11" t="s">
        <v>1864</v>
      </c>
      <c r="B1300" s="10" t="s">
        <v>2081</v>
      </c>
      <c r="C1300" s="14">
        <f t="shared" si="362"/>
        <v>0</v>
      </c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15">
        <f t="shared" si="363"/>
        <v>0</v>
      </c>
      <c r="R1300" s="2"/>
      <c r="S1300" s="2"/>
      <c r="T1300" s="2"/>
      <c r="U1300" s="2"/>
      <c r="V1300" s="2"/>
      <c r="W1300" s="2"/>
      <c r="X1300" s="2"/>
      <c r="Y1300" s="2"/>
      <c r="Z1300" s="2"/>
      <c r="AA1300" s="2"/>
    </row>
    <row r="1301" spans="1:27" ht="16.5" customHeight="1">
      <c r="A1301" s="11" t="s">
        <v>16</v>
      </c>
      <c r="B1301" s="10" t="s">
        <v>178</v>
      </c>
      <c r="C1301" s="14">
        <f t="shared" si="362"/>
        <v>0</v>
      </c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15">
        <f t="shared" si="363"/>
        <v>0</v>
      </c>
      <c r="R1301" s="2"/>
      <c r="S1301" s="2"/>
      <c r="T1301" s="2"/>
      <c r="U1301" s="2"/>
      <c r="V1301" s="2"/>
      <c r="W1301" s="2"/>
      <c r="X1301" s="2"/>
      <c r="Y1301" s="2"/>
      <c r="Z1301" s="2"/>
      <c r="AA1301" s="2"/>
    </row>
    <row r="1302" spans="1:27" ht="16.5" customHeight="1">
      <c r="A1302" s="11" t="s">
        <v>630</v>
      </c>
      <c r="B1302" s="10" t="s">
        <v>141</v>
      </c>
      <c r="C1302" s="14">
        <f t="shared" si="362"/>
        <v>0</v>
      </c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15">
        <f t="shared" si="363"/>
        <v>0</v>
      </c>
      <c r="R1302" s="2"/>
      <c r="S1302" s="2"/>
      <c r="T1302" s="2"/>
      <c r="U1302" s="2"/>
      <c r="V1302" s="2"/>
      <c r="W1302" s="2"/>
      <c r="X1302" s="2"/>
      <c r="Y1302" s="2"/>
      <c r="Z1302" s="2"/>
      <c r="AA1302" s="2"/>
    </row>
    <row r="1303" spans="1:27" ht="16.5" customHeight="1">
      <c r="A1303" s="11" t="s">
        <v>1261</v>
      </c>
      <c r="B1303" s="10" t="s">
        <v>2346</v>
      </c>
      <c r="C1303" s="14">
        <f t="shared" si="362"/>
        <v>0</v>
      </c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15">
        <f t="shared" si="363"/>
        <v>0</v>
      </c>
      <c r="R1303" s="2"/>
      <c r="S1303" s="2"/>
      <c r="T1303" s="2"/>
      <c r="U1303" s="2"/>
      <c r="V1303" s="2"/>
      <c r="W1303" s="2"/>
      <c r="X1303" s="2"/>
      <c r="Y1303" s="2"/>
      <c r="Z1303" s="2"/>
      <c r="AA1303" s="2"/>
    </row>
    <row r="1304" spans="1:27" ht="16.5" customHeight="1">
      <c r="A1304" s="11" t="s">
        <v>159</v>
      </c>
      <c r="B1304" s="10" t="s">
        <v>1310</v>
      </c>
      <c r="C1304" s="14">
        <f t="shared" si="362"/>
        <v>0</v>
      </c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15">
        <f t="shared" si="363"/>
        <v>0</v>
      </c>
      <c r="R1304" s="2"/>
      <c r="S1304" s="2"/>
      <c r="T1304" s="2"/>
      <c r="U1304" s="2"/>
      <c r="V1304" s="2"/>
      <c r="W1304" s="2"/>
      <c r="X1304" s="2"/>
      <c r="Y1304" s="2"/>
      <c r="Z1304" s="2"/>
      <c r="AA1304" s="2"/>
    </row>
    <row r="1305" spans="1:27" ht="16.5" customHeight="1">
      <c r="A1305" s="11" t="s">
        <v>801</v>
      </c>
      <c r="B1305" s="10" t="s">
        <v>698</v>
      </c>
      <c r="C1305" s="14">
        <f t="shared" si="362"/>
        <v>0</v>
      </c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15">
        <f t="shared" si="363"/>
        <v>0</v>
      </c>
      <c r="R1305" s="2"/>
      <c r="S1305" s="2"/>
      <c r="T1305" s="2"/>
      <c r="U1305" s="2"/>
      <c r="V1305" s="2"/>
      <c r="W1305" s="2"/>
      <c r="X1305" s="2"/>
      <c r="Y1305" s="2"/>
      <c r="Z1305" s="2"/>
      <c r="AA1305" s="2"/>
    </row>
    <row r="1306" spans="1:27" ht="16.5" customHeight="1">
      <c r="A1306" s="11" t="s">
        <v>1461</v>
      </c>
      <c r="B1306" s="9" t="s">
        <v>2418</v>
      </c>
      <c r="C1306" s="13">
        <f>C1307+C1319+C1325+C1331+C1339+C1352+C1356+C1362</f>
        <v>0</v>
      </c>
      <c r="D1306" s="13">
        <f aca="true" t="shared" si="364" ref="D1306:AA1306">D1307+D1319+D1325+D1331+D1339+D1352+D1356+D1362</f>
        <v>0</v>
      </c>
      <c r="E1306" s="13">
        <f t="shared" si="364"/>
        <v>0</v>
      </c>
      <c r="F1306" s="13">
        <f t="shared" si="364"/>
        <v>0</v>
      </c>
      <c r="G1306" s="13">
        <f t="shared" si="364"/>
        <v>0</v>
      </c>
      <c r="H1306" s="13">
        <f t="shared" si="364"/>
        <v>0</v>
      </c>
      <c r="I1306" s="13">
        <f t="shared" si="364"/>
        <v>0</v>
      </c>
      <c r="J1306" s="13">
        <f t="shared" si="364"/>
        <v>0</v>
      </c>
      <c r="K1306" s="13">
        <f t="shared" si="364"/>
        <v>0</v>
      </c>
      <c r="L1306" s="13">
        <f t="shared" si="364"/>
        <v>0</v>
      </c>
      <c r="M1306" s="13">
        <f t="shared" si="364"/>
        <v>0</v>
      </c>
      <c r="N1306" s="13">
        <f t="shared" si="364"/>
        <v>0</v>
      </c>
      <c r="O1306" s="13">
        <f t="shared" si="364"/>
        <v>0</v>
      </c>
      <c r="P1306" s="13">
        <f t="shared" si="364"/>
        <v>0</v>
      </c>
      <c r="Q1306" s="13">
        <f t="shared" si="364"/>
        <v>0</v>
      </c>
      <c r="R1306" s="13">
        <f t="shared" si="364"/>
        <v>0</v>
      </c>
      <c r="S1306" s="13">
        <f t="shared" si="364"/>
        <v>0</v>
      </c>
      <c r="T1306" s="13">
        <f t="shared" si="364"/>
        <v>0</v>
      </c>
      <c r="U1306" s="13">
        <f t="shared" si="364"/>
        <v>0</v>
      </c>
      <c r="V1306" s="13">
        <f t="shared" si="364"/>
        <v>0</v>
      </c>
      <c r="W1306" s="13">
        <f t="shared" si="364"/>
        <v>0</v>
      </c>
      <c r="X1306" s="13">
        <f t="shared" si="364"/>
        <v>0</v>
      </c>
      <c r="Y1306" s="13">
        <f t="shared" si="364"/>
        <v>0</v>
      </c>
      <c r="Z1306" s="13">
        <f t="shared" si="364"/>
        <v>0</v>
      </c>
      <c r="AA1306" s="13">
        <f t="shared" si="364"/>
        <v>0</v>
      </c>
    </row>
    <row r="1307" spans="1:27" ht="16.5" customHeight="1">
      <c r="A1307" s="11" t="s">
        <v>411</v>
      </c>
      <c r="B1307" s="9" t="s">
        <v>671</v>
      </c>
      <c r="C1307" s="13">
        <f>SUM(C1308:C1318)</f>
        <v>0</v>
      </c>
      <c r="D1307" s="13">
        <f aca="true" t="shared" si="365" ref="D1307:AA1307">SUM(D1308:D1318)</f>
        <v>0</v>
      </c>
      <c r="E1307" s="13">
        <f t="shared" si="365"/>
        <v>0</v>
      </c>
      <c r="F1307" s="13">
        <f t="shared" si="365"/>
        <v>0</v>
      </c>
      <c r="G1307" s="13">
        <f t="shared" si="365"/>
        <v>0</v>
      </c>
      <c r="H1307" s="13">
        <f t="shared" si="365"/>
        <v>0</v>
      </c>
      <c r="I1307" s="13">
        <f t="shared" si="365"/>
        <v>0</v>
      </c>
      <c r="J1307" s="13">
        <f t="shared" si="365"/>
        <v>0</v>
      </c>
      <c r="K1307" s="13">
        <f t="shared" si="365"/>
        <v>0</v>
      </c>
      <c r="L1307" s="13">
        <f t="shared" si="365"/>
        <v>0</v>
      </c>
      <c r="M1307" s="13">
        <f t="shared" si="365"/>
        <v>0</v>
      </c>
      <c r="N1307" s="13">
        <f t="shared" si="365"/>
        <v>0</v>
      </c>
      <c r="O1307" s="13">
        <f t="shared" si="365"/>
        <v>0</v>
      </c>
      <c r="P1307" s="13">
        <f t="shared" si="365"/>
        <v>0</v>
      </c>
      <c r="Q1307" s="13">
        <f t="shared" si="365"/>
        <v>0</v>
      </c>
      <c r="R1307" s="13">
        <f t="shared" si="365"/>
        <v>0</v>
      </c>
      <c r="S1307" s="13">
        <f t="shared" si="365"/>
        <v>0</v>
      </c>
      <c r="T1307" s="13">
        <f t="shared" si="365"/>
        <v>0</v>
      </c>
      <c r="U1307" s="13">
        <f t="shared" si="365"/>
        <v>0</v>
      </c>
      <c r="V1307" s="13">
        <f t="shared" si="365"/>
        <v>0</v>
      </c>
      <c r="W1307" s="13">
        <f t="shared" si="365"/>
        <v>0</v>
      </c>
      <c r="X1307" s="13">
        <f t="shared" si="365"/>
        <v>0</v>
      </c>
      <c r="Y1307" s="13">
        <f t="shared" si="365"/>
        <v>0</v>
      </c>
      <c r="Z1307" s="13">
        <f t="shared" si="365"/>
        <v>0</v>
      </c>
      <c r="AA1307" s="13">
        <f t="shared" si="365"/>
        <v>0</v>
      </c>
    </row>
    <row r="1308" spans="1:27" ht="16.5" customHeight="1">
      <c r="A1308" s="11" t="s">
        <v>844</v>
      </c>
      <c r="B1308" s="10" t="s">
        <v>385</v>
      </c>
      <c r="C1308" s="14">
        <f aca="true" t="shared" si="366" ref="C1308:C1318">SUBTOTAL(9,D1308:P1308)</f>
        <v>0</v>
      </c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15">
        <f aca="true" t="shared" si="367" ref="Q1308:Q1318">SUBTOTAL(9,R1308:AA1308)</f>
        <v>0</v>
      </c>
      <c r="R1308" s="2"/>
      <c r="S1308" s="2"/>
      <c r="T1308" s="2"/>
      <c r="U1308" s="2"/>
      <c r="V1308" s="2"/>
      <c r="W1308" s="2"/>
      <c r="X1308" s="2"/>
      <c r="Y1308" s="2"/>
      <c r="Z1308" s="2"/>
      <c r="AA1308" s="2"/>
    </row>
    <row r="1309" spans="1:27" ht="16.5" customHeight="1">
      <c r="A1309" s="11" t="s">
        <v>207</v>
      </c>
      <c r="B1309" s="10" t="s">
        <v>643</v>
      </c>
      <c r="C1309" s="14">
        <f t="shared" si="366"/>
        <v>0</v>
      </c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15">
        <f t="shared" si="367"/>
        <v>0</v>
      </c>
      <c r="R1309" s="2"/>
      <c r="S1309" s="2"/>
      <c r="T1309" s="2"/>
      <c r="U1309" s="2"/>
      <c r="V1309" s="2"/>
      <c r="W1309" s="2"/>
      <c r="X1309" s="2"/>
      <c r="Y1309" s="2"/>
      <c r="Z1309" s="2"/>
      <c r="AA1309" s="2"/>
    </row>
    <row r="1310" spans="1:27" ht="16.5" customHeight="1">
      <c r="A1310" s="11" t="s">
        <v>2045</v>
      </c>
      <c r="B1310" s="10" t="s">
        <v>851</v>
      </c>
      <c r="C1310" s="14">
        <f t="shared" si="366"/>
        <v>0</v>
      </c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15">
        <f t="shared" si="367"/>
        <v>0</v>
      </c>
      <c r="R1310" s="2"/>
      <c r="S1310" s="2"/>
      <c r="T1310" s="2"/>
      <c r="U1310" s="2"/>
      <c r="V1310" s="2"/>
      <c r="W1310" s="2"/>
      <c r="X1310" s="2"/>
      <c r="Y1310" s="2"/>
      <c r="Z1310" s="2"/>
      <c r="AA1310" s="2"/>
    </row>
    <row r="1311" spans="1:27" ht="16.5" customHeight="1">
      <c r="A1311" s="11" t="s">
        <v>1451</v>
      </c>
      <c r="B1311" s="10" t="s">
        <v>1177</v>
      </c>
      <c r="C1311" s="14">
        <f t="shared" si="366"/>
        <v>0</v>
      </c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15">
        <f t="shared" si="367"/>
        <v>0</v>
      </c>
      <c r="R1311" s="2"/>
      <c r="S1311" s="2"/>
      <c r="T1311" s="2"/>
      <c r="U1311" s="2"/>
      <c r="V1311" s="2"/>
      <c r="W1311" s="2"/>
      <c r="X1311" s="2"/>
      <c r="Y1311" s="2"/>
      <c r="Z1311" s="2"/>
      <c r="AA1311" s="2"/>
    </row>
    <row r="1312" spans="1:27" ht="16.5" customHeight="1">
      <c r="A1312" s="11" t="s">
        <v>853</v>
      </c>
      <c r="B1312" s="10" t="s">
        <v>329</v>
      </c>
      <c r="C1312" s="14">
        <f t="shared" si="366"/>
        <v>0</v>
      </c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15">
        <f t="shared" si="367"/>
        <v>0</v>
      </c>
      <c r="R1312" s="2"/>
      <c r="S1312" s="2"/>
      <c r="T1312" s="2"/>
      <c r="U1312" s="2"/>
      <c r="V1312" s="2"/>
      <c r="W1312" s="2"/>
      <c r="X1312" s="2"/>
      <c r="Y1312" s="2"/>
      <c r="Z1312" s="2"/>
      <c r="AA1312" s="2"/>
    </row>
    <row r="1313" spans="1:27" ht="16.5" customHeight="1">
      <c r="A1313" s="11" t="s">
        <v>214</v>
      </c>
      <c r="B1313" s="10" t="s">
        <v>970</v>
      </c>
      <c r="C1313" s="14">
        <f t="shared" si="366"/>
        <v>0</v>
      </c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15">
        <f t="shared" si="367"/>
        <v>0</v>
      </c>
      <c r="R1313" s="2"/>
      <c r="S1313" s="2"/>
      <c r="T1313" s="2"/>
      <c r="U1313" s="2"/>
      <c r="V1313" s="2"/>
      <c r="W1313" s="2"/>
      <c r="X1313" s="2"/>
      <c r="Y1313" s="2"/>
      <c r="Z1313" s="2"/>
      <c r="AA1313" s="2"/>
    </row>
    <row r="1314" spans="1:27" ht="16.5" customHeight="1">
      <c r="A1314" s="11" t="s">
        <v>2032</v>
      </c>
      <c r="B1314" s="10" t="s">
        <v>767</v>
      </c>
      <c r="C1314" s="14">
        <f t="shared" si="366"/>
        <v>0</v>
      </c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15">
        <f t="shared" si="367"/>
        <v>0</v>
      </c>
      <c r="R1314" s="2"/>
      <c r="S1314" s="2"/>
      <c r="T1314" s="2"/>
      <c r="U1314" s="2"/>
      <c r="V1314" s="2"/>
      <c r="W1314" s="2"/>
      <c r="X1314" s="2"/>
      <c r="Y1314" s="2"/>
      <c r="Z1314" s="2"/>
      <c r="AA1314" s="2"/>
    </row>
    <row r="1315" spans="1:27" ht="16.5" customHeight="1">
      <c r="A1315" s="11" t="s">
        <v>1450</v>
      </c>
      <c r="B1315" s="10" t="s">
        <v>1343</v>
      </c>
      <c r="C1315" s="14">
        <f t="shared" si="366"/>
        <v>0</v>
      </c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15">
        <f t="shared" si="367"/>
        <v>0</v>
      </c>
      <c r="R1315" s="2"/>
      <c r="S1315" s="2"/>
      <c r="T1315" s="2"/>
      <c r="U1315" s="2"/>
      <c r="V1315" s="2"/>
      <c r="W1315" s="2"/>
      <c r="X1315" s="2"/>
      <c r="Y1315" s="2"/>
      <c r="Z1315" s="2"/>
      <c r="AA1315" s="2"/>
    </row>
    <row r="1316" spans="1:27" ht="16.5" customHeight="1">
      <c r="A1316" s="11" t="s">
        <v>852</v>
      </c>
      <c r="B1316" s="10" t="s">
        <v>36</v>
      </c>
      <c r="C1316" s="14">
        <f t="shared" si="366"/>
        <v>0</v>
      </c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15">
        <f t="shared" si="367"/>
        <v>0</v>
      </c>
      <c r="R1316" s="2"/>
      <c r="S1316" s="2"/>
      <c r="T1316" s="2"/>
      <c r="U1316" s="2"/>
      <c r="V1316" s="2"/>
      <c r="W1316" s="2"/>
      <c r="X1316" s="2"/>
      <c r="Y1316" s="2"/>
      <c r="Z1316" s="2"/>
      <c r="AA1316" s="2"/>
    </row>
    <row r="1317" spans="1:27" ht="16.5" customHeight="1">
      <c r="A1317" s="11" t="s">
        <v>1320</v>
      </c>
      <c r="B1317" s="10" t="s">
        <v>877</v>
      </c>
      <c r="C1317" s="14">
        <f t="shared" si="366"/>
        <v>0</v>
      </c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15">
        <f t="shared" si="367"/>
        <v>0</v>
      </c>
      <c r="R1317" s="2"/>
      <c r="S1317" s="2"/>
      <c r="T1317" s="2"/>
      <c r="U1317" s="2"/>
      <c r="V1317" s="2"/>
      <c r="W1317" s="2"/>
      <c r="X1317" s="2"/>
      <c r="Y1317" s="2"/>
      <c r="Z1317" s="2"/>
      <c r="AA1317" s="2"/>
    </row>
    <row r="1318" spans="1:27" ht="16.5" customHeight="1">
      <c r="A1318" s="11" t="s">
        <v>1319</v>
      </c>
      <c r="B1318" s="10" t="s">
        <v>1331</v>
      </c>
      <c r="C1318" s="14">
        <f t="shared" si="366"/>
        <v>0</v>
      </c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15">
        <f t="shared" si="367"/>
        <v>0</v>
      </c>
      <c r="R1318" s="2"/>
      <c r="S1318" s="2"/>
      <c r="T1318" s="2"/>
      <c r="U1318" s="2"/>
      <c r="V1318" s="2"/>
      <c r="W1318" s="2"/>
      <c r="X1318" s="2"/>
      <c r="Y1318" s="2"/>
      <c r="Z1318" s="2"/>
      <c r="AA1318" s="2"/>
    </row>
    <row r="1319" spans="1:27" ht="16.5" customHeight="1">
      <c r="A1319" s="11" t="s">
        <v>1051</v>
      </c>
      <c r="B1319" s="9" t="s">
        <v>252</v>
      </c>
      <c r="C1319" s="13">
        <f>SUM(C1320:C1324)</f>
        <v>0</v>
      </c>
      <c r="D1319" s="13">
        <f aca="true" t="shared" si="368" ref="D1319:AA1319">SUM(D1320:D1324)</f>
        <v>0</v>
      </c>
      <c r="E1319" s="13">
        <f t="shared" si="368"/>
        <v>0</v>
      </c>
      <c r="F1319" s="13">
        <f t="shared" si="368"/>
        <v>0</v>
      </c>
      <c r="G1319" s="13">
        <f t="shared" si="368"/>
        <v>0</v>
      </c>
      <c r="H1319" s="13">
        <f t="shared" si="368"/>
        <v>0</v>
      </c>
      <c r="I1319" s="13">
        <f t="shared" si="368"/>
        <v>0</v>
      </c>
      <c r="J1319" s="13">
        <f t="shared" si="368"/>
        <v>0</v>
      </c>
      <c r="K1319" s="13">
        <f t="shared" si="368"/>
        <v>0</v>
      </c>
      <c r="L1319" s="13">
        <f t="shared" si="368"/>
        <v>0</v>
      </c>
      <c r="M1319" s="13">
        <f t="shared" si="368"/>
        <v>0</v>
      </c>
      <c r="N1319" s="13">
        <f t="shared" si="368"/>
        <v>0</v>
      </c>
      <c r="O1319" s="13">
        <f t="shared" si="368"/>
        <v>0</v>
      </c>
      <c r="P1319" s="13">
        <f t="shared" si="368"/>
        <v>0</v>
      </c>
      <c r="Q1319" s="13">
        <f t="shared" si="368"/>
        <v>0</v>
      </c>
      <c r="R1319" s="13">
        <f t="shared" si="368"/>
        <v>0</v>
      </c>
      <c r="S1319" s="13">
        <f t="shared" si="368"/>
        <v>0</v>
      </c>
      <c r="T1319" s="13">
        <f t="shared" si="368"/>
        <v>0</v>
      </c>
      <c r="U1319" s="13">
        <f t="shared" si="368"/>
        <v>0</v>
      </c>
      <c r="V1319" s="13">
        <f t="shared" si="368"/>
        <v>0</v>
      </c>
      <c r="W1319" s="13">
        <f t="shared" si="368"/>
        <v>0</v>
      </c>
      <c r="X1319" s="13">
        <f t="shared" si="368"/>
        <v>0</v>
      </c>
      <c r="Y1319" s="13">
        <f t="shared" si="368"/>
        <v>0</v>
      </c>
      <c r="Z1319" s="13">
        <f t="shared" si="368"/>
        <v>0</v>
      </c>
      <c r="AA1319" s="13">
        <f t="shared" si="368"/>
        <v>0</v>
      </c>
    </row>
    <row r="1320" spans="1:27" ht="16.5" customHeight="1">
      <c r="A1320" s="11" t="s">
        <v>243</v>
      </c>
      <c r="B1320" s="10" t="s">
        <v>385</v>
      </c>
      <c r="C1320" s="14">
        <f>SUBTOTAL(9,D1320:P1320)</f>
        <v>0</v>
      </c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15">
        <f>SUBTOTAL(9,R1320:AA1320)</f>
        <v>0</v>
      </c>
      <c r="R1320" s="2"/>
      <c r="S1320" s="2"/>
      <c r="T1320" s="2"/>
      <c r="U1320" s="2"/>
      <c r="V1320" s="2"/>
      <c r="W1320" s="2"/>
      <c r="X1320" s="2"/>
      <c r="Y1320" s="2"/>
      <c r="Z1320" s="2"/>
      <c r="AA1320" s="2"/>
    </row>
    <row r="1321" spans="1:27" ht="16.5" customHeight="1">
      <c r="A1321" s="11" t="s">
        <v>878</v>
      </c>
      <c r="B1321" s="10" t="s">
        <v>643</v>
      </c>
      <c r="C1321" s="14">
        <f>SUBTOTAL(9,D1321:P1321)</f>
        <v>0</v>
      </c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15">
        <f>SUBTOTAL(9,R1321:AA1321)</f>
        <v>0</v>
      </c>
      <c r="R1321" s="2"/>
      <c r="S1321" s="2"/>
      <c r="T1321" s="2"/>
      <c r="U1321" s="2"/>
      <c r="V1321" s="2"/>
      <c r="W1321" s="2"/>
      <c r="X1321" s="2"/>
      <c r="Y1321" s="2"/>
      <c r="Z1321" s="2"/>
      <c r="AA1321" s="2"/>
    </row>
    <row r="1322" spans="1:27" ht="16.5" customHeight="1">
      <c r="A1322" s="11" t="s">
        <v>1502</v>
      </c>
      <c r="B1322" s="10" t="s">
        <v>851</v>
      </c>
      <c r="C1322" s="14">
        <f>SUBTOTAL(9,D1322:P1322)</f>
        <v>0</v>
      </c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15">
        <f>SUBTOTAL(9,R1322:AA1322)</f>
        <v>0</v>
      </c>
      <c r="R1322" s="2"/>
      <c r="S1322" s="2"/>
      <c r="T1322" s="2"/>
      <c r="U1322" s="2"/>
      <c r="V1322" s="2"/>
      <c r="W1322" s="2"/>
      <c r="X1322" s="2"/>
      <c r="Y1322" s="2"/>
      <c r="Z1322" s="2"/>
      <c r="AA1322" s="2"/>
    </row>
    <row r="1323" spans="1:27" ht="16.5" customHeight="1">
      <c r="A1323" s="11" t="s">
        <v>2080</v>
      </c>
      <c r="B1323" s="10" t="s">
        <v>670</v>
      </c>
      <c r="C1323" s="14">
        <f>SUBTOTAL(9,D1323:P1323)</f>
        <v>0</v>
      </c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15">
        <f>SUBTOTAL(9,R1323:AA1323)</f>
        <v>0</v>
      </c>
      <c r="R1323" s="2"/>
      <c r="S1323" s="2"/>
      <c r="T1323" s="2"/>
      <c r="U1323" s="2"/>
      <c r="V1323" s="2"/>
      <c r="W1323" s="2"/>
      <c r="X1323" s="2"/>
      <c r="Y1323" s="2"/>
      <c r="Z1323" s="2"/>
      <c r="AA1323" s="2"/>
    </row>
    <row r="1324" spans="1:27" ht="16.5" customHeight="1">
      <c r="A1324" s="11" t="s">
        <v>1938</v>
      </c>
      <c r="B1324" s="10" t="s">
        <v>1972</v>
      </c>
      <c r="C1324" s="14">
        <f>SUBTOTAL(9,D1324:P1324)</f>
        <v>0</v>
      </c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15">
        <f>SUBTOTAL(9,R1324:AA1324)</f>
        <v>0</v>
      </c>
      <c r="R1324" s="2"/>
      <c r="S1324" s="2"/>
      <c r="T1324" s="2"/>
      <c r="U1324" s="2"/>
      <c r="V1324" s="2"/>
      <c r="W1324" s="2"/>
      <c r="X1324" s="2"/>
      <c r="Y1324" s="2"/>
      <c r="Z1324" s="2"/>
      <c r="AA1324" s="2"/>
    </row>
    <row r="1325" spans="1:27" ht="16.5" customHeight="1">
      <c r="A1325" s="11" t="s">
        <v>1673</v>
      </c>
      <c r="B1325" s="9" t="s">
        <v>1303</v>
      </c>
      <c r="C1325" s="13">
        <f>SUM(C1326:C1330)</f>
        <v>0</v>
      </c>
      <c r="D1325" s="13">
        <f aca="true" t="shared" si="369" ref="D1325:AA1325">SUM(D1326:D1330)</f>
        <v>0</v>
      </c>
      <c r="E1325" s="13">
        <f t="shared" si="369"/>
        <v>0</v>
      </c>
      <c r="F1325" s="13">
        <f t="shared" si="369"/>
        <v>0</v>
      </c>
      <c r="G1325" s="13">
        <f t="shared" si="369"/>
        <v>0</v>
      </c>
      <c r="H1325" s="13">
        <f t="shared" si="369"/>
        <v>0</v>
      </c>
      <c r="I1325" s="13">
        <f t="shared" si="369"/>
        <v>0</v>
      </c>
      <c r="J1325" s="13">
        <f t="shared" si="369"/>
        <v>0</v>
      </c>
      <c r="K1325" s="13">
        <f t="shared" si="369"/>
        <v>0</v>
      </c>
      <c r="L1325" s="13">
        <f t="shared" si="369"/>
        <v>0</v>
      </c>
      <c r="M1325" s="13">
        <f t="shared" si="369"/>
        <v>0</v>
      </c>
      <c r="N1325" s="13">
        <f t="shared" si="369"/>
        <v>0</v>
      </c>
      <c r="O1325" s="13">
        <f t="shared" si="369"/>
        <v>0</v>
      </c>
      <c r="P1325" s="13">
        <f t="shared" si="369"/>
        <v>0</v>
      </c>
      <c r="Q1325" s="13">
        <f t="shared" si="369"/>
        <v>0</v>
      </c>
      <c r="R1325" s="13">
        <f t="shared" si="369"/>
        <v>0</v>
      </c>
      <c r="S1325" s="13">
        <f t="shared" si="369"/>
        <v>0</v>
      </c>
      <c r="T1325" s="13">
        <f t="shared" si="369"/>
        <v>0</v>
      </c>
      <c r="U1325" s="13">
        <f t="shared" si="369"/>
        <v>0</v>
      </c>
      <c r="V1325" s="13">
        <f t="shared" si="369"/>
        <v>0</v>
      </c>
      <c r="W1325" s="13">
        <f t="shared" si="369"/>
        <v>0</v>
      </c>
      <c r="X1325" s="13">
        <f t="shared" si="369"/>
        <v>0</v>
      </c>
      <c r="Y1325" s="13">
        <f t="shared" si="369"/>
        <v>0</v>
      </c>
      <c r="Z1325" s="13">
        <f t="shared" si="369"/>
        <v>0</v>
      </c>
      <c r="AA1325" s="13">
        <f t="shared" si="369"/>
        <v>0</v>
      </c>
    </row>
    <row r="1326" spans="1:27" ht="16.5" customHeight="1">
      <c r="A1326" s="11" t="s">
        <v>287</v>
      </c>
      <c r="B1326" s="10" t="s">
        <v>385</v>
      </c>
      <c r="C1326" s="14">
        <f>SUBTOTAL(9,D1326:P1326)</f>
        <v>0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15">
        <f>SUBTOTAL(9,R1326:AA1326)</f>
        <v>0</v>
      </c>
      <c r="R1326" s="2"/>
      <c r="S1326" s="2"/>
      <c r="T1326" s="2"/>
      <c r="U1326" s="2"/>
      <c r="V1326" s="2"/>
      <c r="W1326" s="2"/>
      <c r="X1326" s="2"/>
      <c r="Y1326" s="2"/>
      <c r="Z1326" s="2"/>
      <c r="AA1326" s="2"/>
    </row>
    <row r="1327" spans="1:27" ht="16.5" customHeight="1">
      <c r="A1327" s="11" t="s">
        <v>922</v>
      </c>
      <c r="B1327" s="10" t="s">
        <v>643</v>
      </c>
      <c r="C1327" s="14">
        <f>SUBTOTAL(9,D1327:P1327)</f>
        <v>0</v>
      </c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15">
        <f>SUBTOTAL(9,R1327:AA1327)</f>
        <v>0</v>
      </c>
      <c r="R1327" s="2"/>
      <c r="S1327" s="2"/>
      <c r="T1327" s="2"/>
      <c r="U1327" s="2"/>
      <c r="V1327" s="2"/>
      <c r="W1327" s="2"/>
      <c r="X1327" s="2"/>
      <c r="Y1327" s="2"/>
      <c r="Z1327" s="2"/>
      <c r="AA1327" s="2"/>
    </row>
    <row r="1328" spans="1:27" ht="16.5" customHeight="1">
      <c r="A1328" s="11" t="s">
        <v>1529</v>
      </c>
      <c r="B1328" s="10" t="s">
        <v>851</v>
      </c>
      <c r="C1328" s="14">
        <f>SUBTOTAL(9,D1328:P1328)</f>
        <v>0</v>
      </c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15">
        <f>SUBTOTAL(9,R1328:AA1328)</f>
        <v>0</v>
      </c>
      <c r="R1328" s="2"/>
      <c r="S1328" s="2"/>
      <c r="T1328" s="2"/>
      <c r="U1328" s="2"/>
      <c r="V1328" s="2"/>
      <c r="W1328" s="2"/>
      <c r="X1328" s="2"/>
      <c r="Y1328" s="2"/>
      <c r="Z1328" s="2"/>
      <c r="AA1328" s="2"/>
    </row>
    <row r="1329" spans="1:27" ht="16.5" customHeight="1">
      <c r="A1329" s="11" t="s">
        <v>2125</v>
      </c>
      <c r="B1329" s="10" t="s">
        <v>1528</v>
      </c>
      <c r="C1329" s="14">
        <f>SUBTOTAL(9,D1329:P1329)</f>
        <v>0</v>
      </c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15">
        <f>SUBTOTAL(9,R1329:AA1329)</f>
        <v>0</v>
      </c>
      <c r="R1329" s="2"/>
      <c r="S1329" s="2"/>
      <c r="T1329" s="2"/>
      <c r="U1329" s="2"/>
      <c r="V1329" s="2"/>
      <c r="W1329" s="2"/>
      <c r="X1329" s="2"/>
      <c r="Y1329" s="2"/>
      <c r="Z1329" s="2"/>
      <c r="AA1329" s="2"/>
    </row>
    <row r="1330" spans="1:27" ht="16.5" customHeight="1">
      <c r="A1330" s="11" t="s">
        <v>2269</v>
      </c>
      <c r="B1330" s="10" t="s">
        <v>499</v>
      </c>
      <c r="C1330" s="14">
        <f>SUBTOTAL(9,D1330:P1330)</f>
        <v>0</v>
      </c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15">
        <f>SUBTOTAL(9,R1330:AA1330)</f>
        <v>0</v>
      </c>
      <c r="R1330" s="2"/>
      <c r="S1330" s="2"/>
      <c r="T1330" s="2"/>
      <c r="U1330" s="2"/>
      <c r="V1330" s="2"/>
      <c r="W1330" s="2"/>
      <c r="X1330" s="2"/>
      <c r="Y1330" s="2"/>
      <c r="Z1330" s="2"/>
      <c r="AA1330" s="2"/>
    </row>
    <row r="1331" spans="1:27" ht="16.5" customHeight="1">
      <c r="A1331" s="11" t="s">
        <v>2251</v>
      </c>
      <c r="B1331" s="9" t="s">
        <v>1050</v>
      </c>
      <c r="C1331" s="13">
        <f>SUM(C1332:C1338)</f>
        <v>0</v>
      </c>
      <c r="D1331" s="13">
        <f aca="true" t="shared" si="370" ref="D1331:AA1331">SUM(D1332:D1338)</f>
        <v>0</v>
      </c>
      <c r="E1331" s="13">
        <f t="shared" si="370"/>
        <v>0</v>
      </c>
      <c r="F1331" s="13">
        <f t="shared" si="370"/>
        <v>0</v>
      </c>
      <c r="G1331" s="13">
        <f t="shared" si="370"/>
        <v>0</v>
      </c>
      <c r="H1331" s="13">
        <f t="shared" si="370"/>
        <v>0</v>
      </c>
      <c r="I1331" s="13">
        <f t="shared" si="370"/>
        <v>0</v>
      </c>
      <c r="J1331" s="13">
        <f t="shared" si="370"/>
        <v>0</v>
      </c>
      <c r="K1331" s="13">
        <f t="shared" si="370"/>
        <v>0</v>
      </c>
      <c r="L1331" s="13">
        <f t="shared" si="370"/>
        <v>0</v>
      </c>
      <c r="M1331" s="13">
        <f t="shared" si="370"/>
        <v>0</v>
      </c>
      <c r="N1331" s="13">
        <f t="shared" si="370"/>
        <v>0</v>
      </c>
      <c r="O1331" s="13">
        <f t="shared" si="370"/>
        <v>0</v>
      </c>
      <c r="P1331" s="13">
        <f t="shared" si="370"/>
        <v>0</v>
      </c>
      <c r="Q1331" s="13">
        <f t="shared" si="370"/>
        <v>0</v>
      </c>
      <c r="R1331" s="13">
        <f t="shared" si="370"/>
        <v>0</v>
      </c>
      <c r="S1331" s="13">
        <f t="shared" si="370"/>
        <v>0</v>
      </c>
      <c r="T1331" s="13">
        <f t="shared" si="370"/>
        <v>0</v>
      </c>
      <c r="U1331" s="13">
        <f t="shared" si="370"/>
        <v>0</v>
      </c>
      <c r="V1331" s="13">
        <f t="shared" si="370"/>
        <v>0</v>
      </c>
      <c r="W1331" s="13">
        <f t="shared" si="370"/>
        <v>0</v>
      </c>
      <c r="X1331" s="13">
        <f t="shared" si="370"/>
        <v>0</v>
      </c>
      <c r="Y1331" s="13">
        <f t="shared" si="370"/>
        <v>0</v>
      </c>
      <c r="Z1331" s="13">
        <f t="shared" si="370"/>
        <v>0</v>
      </c>
      <c r="AA1331" s="13">
        <f t="shared" si="370"/>
        <v>0</v>
      </c>
    </row>
    <row r="1332" spans="1:27" ht="16.5" customHeight="1">
      <c r="A1332" s="11" t="s">
        <v>1414</v>
      </c>
      <c r="B1332" s="10" t="s">
        <v>385</v>
      </c>
      <c r="C1332" s="14">
        <f aca="true" t="shared" si="371" ref="C1332:C1338">SUBTOTAL(9,D1332:P1332)</f>
        <v>0</v>
      </c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15">
        <f aca="true" t="shared" si="372" ref="Q1332:Q1338">SUBTOTAL(9,R1332:AA1332)</f>
        <v>0</v>
      </c>
      <c r="R1332" s="2"/>
      <c r="S1332" s="2"/>
      <c r="T1332" s="2"/>
      <c r="U1332" s="2"/>
      <c r="V1332" s="2"/>
      <c r="W1332" s="2"/>
      <c r="X1332" s="2"/>
      <c r="Y1332" s="2"/>
      <c r="Z1332" s="2"/>
      <c r="AA1332" s="2"/>
    </row>
    <row r="1333" spans="1:27" ht="16.5" customHeight="1">
      <c r="A1333" s="11" t="s">
        <v>2002</v>
      </c>
      <c r="B1333" s="10" t="s">
        <v>643</v>
      </c>
      <c r="C1333" s="14">
        <f t="shared" si="371"/>
        <v>0</v>
      </c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15">
        <f t="shared" si="372"/>
        <v>0</v>
      </c>
      <c r="R1333" s="2"/>
      <c r="S1333" s="2"/>
      <c r="T1333" s="2"/>
      <c r="U1333" s="2"/>
      <c r="V1333" s="2"/>
      <c r="W1333" s="2"/>
      <c r="X1333" s="2"/>
      <c r="Y1333" s="2"/>
      <c r="Z1333" s="2"/>
      <c r="AA1333" s="2"/>
    </row>
    <row r="1334" spans="1:27" ht="16.5" customHeight="1">
      <c r="A1334" s="11" t="s">
        <v>189</v>
      </c>
      <c r="B1334" s="10" t="s">
        <v>851</v>
      </c>
      <c r="C1334" s="14">
        <f t="shared" si="371"/>
        <v>0</v>
      </c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15">
        <f t="shared" si="372"/>
        <v>0</v>
      </c>
      <c r="R1334" s="2"/>
      <c r="S1334" s="2"/>
      <c r="T1334" s="2"/>
      <c r="U1334" s="2"/>
      <c r="V1334" s="2"/>
      <c r="W1334" s="2"/>
      <c r="X1334" s="2"/>
      <c r="Y1334" s="2"/>
      <c r="Z1334" s="2"/>
      <c r="AA1334" s="2"/>
    </row>
    <row r="1335" spans="1:27" ht="16.5" customHeight="1">
      <c r="A1335" s="11" t="s">
        <v>814</v>
      </c>
      <c r="B1335" s="10" t="s">
        <v>1545</v>
      </c>
      <c r="C1335" s="14">
        <f t="shared" si="371"/>
        <v>0</v>
      </c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15">
        <f t="shared" si="372"/>
        <v>0</v>
      </c>
      <c r="R1335" s="2"/>
      <c r="S1335" s="2"/>
      <c r="T1335" s="2"/>
      <c r="U1335" s="2"/>
      <c r="V1335" s="2"/>
      <c r="W1335" s="2"/>
      <c r="X1335" s="2"/>
      <c r="Y1335" s="2"/>
      <c r="Z1335" s="2"/>
      <c r="AA1335" s="2"/>
    </row>
    <row r="1336" spans="1:27" ht="16.5" customHeight="1">
      <c r="A1336" s="11" t="s">
        <v>1424</v>
      </c>
      <c r="B1336" s="10" t="s">
        <v>213</v>
      </c>
      <c r="C1336" s="14">
        <f t="shared" si="371"/>
        <v>0</v>
      </c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15">
        <f t="shared" si="372"/>
        <v>0</v>
      </c>
      <c r="R1336" s="2"/>
      <c r="S1336" s="2"/>
      <c r="T1336" s="2"/>
      <c r="U1336" s="2"/>
      <c r="V1336" s="2"/>
      <c r="W1336" s="2"/>
      <c r="X1336" s="2"/>
      <c r="Y1336" s="2"/>
      <c r="Z1336" s="2"/>
      <c r="AA1336" s="2"/>
    </row>
    <row r="1337" spans="1:27" ht="16.5" customHeight="1">
      <c r="A1337" s="11" t="s">
        <v>660</v>
      </c>
      <c r="B1337" s="10" t="s">
        <v>877</v>
      </c>
      <c r="C1337" s="14">
        <f t="shared" si="371"/>
        <v>0</v>
      </c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15">
        <f t="shared" si="372"/>
        <v>0</v>
      </c>
      <c r="R1337" s="2"/>
      <c r="S1337" s="2"/>
      <c r="T1337" s="2"/>
      <c r="U1337" s="2"/>
      <c r="V1337" s="2"/>
      <c r="W1337" s="2"/>
      <c r="X1337" s="2"/>
      <c r="Y1337" s="2"/>
      <c r="Z1337" s="2"/>
      <c r="AA1337" s="2"/>
    </row>
    <row r="1338" spans="1:27" ht="16.5" customHeight="1">
      <c r="A1338" s="11" t="s">
        <v>659</v>
      </c>
      <c r="B1338" s="10" t="s">
        <v>107</v>
      </c>
      <c r="C1338" s="14">
        <f t="shared" si="371"/>
        <v>0</v>
      </c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15">
        <f t="shared" si="372"/>
        <v>0</v>
      </c>
      <c r="R1338" s="2"/>
      <c r="S1338" s="2"/>
      <c r="T1338" s="2"/>
      <c r="U1338" s="2"/>
      <c r="V1338" s="2"/>
      <c r="W1338" s="2"/>
      <c r="X1338" s="2"/>
      <c r="Y1338" s="2"/>
      <c r="Z1338" s="2"/>
      <c r="AA1338" s="2"/>
    </row>
    <row r="1339" spans="1:27" ht="16.5" customHeight="1">
      <c r="A1339" s="11" t="s">
        <v>417</v>
      </c>
      <c r="B1339" s="9" t="s">
        <v>386</v>
      </c>
      <c r="C1339" s="13">
        <f>SUM(C1340:C1351)</f>
        <v>0</v>
      </c>
      <c r="D1339" s="13">
        <f aca="true" t="shared" si="373" ref="D1339:AA1339">SUM(D1340:D1351)</f>
        <v>0</v>
      </c>
      <c r="E1339" s="13">
        <f t="shared" si="373"/>
        <v>0</v>
      </c>
      <c r="F1339" s="13">
        <f t="shared" si="373"/>
        <v>0</v>
      </c>
      <c r="G1339" s="13">
        <f t="shared" si="373"/>
        <v>0</v>
      </c>
      <c r="H1339" s="13">
        <f t="shared" si="373"/>
        <v>0</v>
      </c>
      <c r="I1339" s="13">
        <f t="shared" si="373"/>
        <v>0</v>
      </c>
      <c r="J1339" s="13">
        <f t="shared" si="373"/>
        <v>0</v>
      </c>
      <c r="K1339" s="13">
        <f t="shared" si="373"/>
        <v>0</v>
      </c>
      <c r="L1339" s="13">
        <f t="shared" si="373"/>
        <v>0</v>
      </c>
      <c r="M1339" s="13">
        <f t="shared" si="373"/>
        <v>0</v>
      </c>
      <c r="N1339" s="13">
        <f t="shared" si="373"/>
        <v>0</v>
      </c>
      <c r="O1339" s="13">
        <f t="shared" si="373"/>
        <v>0</v>
      </c>
      <c r="P1339" s="13">
        <f t="shared" si="373"/>
        <v>0</v>
      </c>
      <c r="Q1339" s="13">
        <f t="shared" si="373"/>
        <v>0</v>
      </c>
      <c r="R1339" s="13">
        <f t="shared" si="373"/>
        <v>0</v>
      </c>
      <c r="S1339" s="13">
        <f t="shared" si="373"/>
        <v>0</v>
      </c>
      <c r="T1339" s="13">
        <f t="shared" si="373"/>
        <v>0</v>
      </c>
      <c r="U1339" s="13">
        <f t="shared" si="373"/>
        <v>0</v>
      </c>
      <c r="V1339" s="13">
        <f t="shared" si="373"/>
        <v>0</v>
      </c>
      <c r="W1339" s="13">
        <f t="shared" si="373"/>
        <v>0</v>
      </c>
      <c r="X1339" s="13">
        <f t="shared" si="373"/>
        <v>0</v>
      </c>
      <c r="Y1339" s="13">
        <f t="shared" si="373"/>
        <v>0</v>
      </c>
      <c r="Z1339" s="13">
        <f t="shared" si="373"/>
        <v>0</v>
      </c>
      <c r="AA1339" s="13">
        <f t="shared" si="373"/>
        <v>0</v>
      </c>
    </row>
    <row r="1340" spans="1:27" ht="16.5" customHeight="1">
      <c r="A1340" s="11" t="s">
        <v>1608</v>
      </c>
      <c r="B1340" s="10" t="s">
        <v>385</v>
      </c>
      <c r="C1340" s="14">
        <f aca="true" t="shared" si="374" ref="C1340:C1351">SUBTOTAL(9,D1340:P1340)</f>
        <v>0</v>
      </c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15">
        <f aca="true" t="shared" si="375" ref="Q1340:Q1351">SUBTOTAL(9,R1340:AA1340)</f>
        <v>0</v>
      </c>
      <c r="R1340" s="2"/>
      <c r="S1340" s="2"/>
      <c r="T1340" s="2"/>
      <c r="U1340" s="2"/>
      <c r="V1340" s="2"/>
      <c r="W1340" s="2"/>
      <c r="X1340" s="2"/>
      <c r="Y1340" s="2"/>
      <c r="Z1340" s="2"/>
      <c r="AA1340" s="2"/>
    </row>
    <row r="1341" spans="1:27" ht="16.5" customHeight="1">
      <c r="A1341" s="11" t="s">
        <v>2208</v>
      </c>
      <c r="B1341" s="10" t="s">
        <v>643</v>
      </c>
      <c r="C1341" s="14">
        <f t="shared" si="374"/>
        <v>0</v>
      </c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15">
        <f t="shared" si="375"/>
        <v>0</v>
      </c>
      <c r="R1341" s="2"/>
      <c r="S1341" s="2"/>
      <c r="T1341" s="2"/>
      <c r="U1341" s="2"/>
      <c r="V1341" s="2"/>
      <c r="W1341" s="2"/>
      <c r="X1341" s="2"/>
      <c r="Y1341" s="2"/>
      <c r="Z1341" s="2"/>
      <c r="AA1341" s="2"/>
    </row>
    <row r="1342" spans="1:27" ht="16.5" customHeight="1">
      <c r="A1342" s="11" t="s">
        <v>358</v>
      </c>
      <c r="B1342" s="10" t="s">
        <v>851</v>
      </c>
      <c r="C1342" s="14">
        <f t="shared" si="374"/>
        <v>0</v>
      </c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15">
        <f t="shared" si="375"/>
        <v>0</v>
      </c>
      <c r="R1342" s="2"/>
      <c r="S1342" s="2"/>
      <c r="T1342" s="2"/>
      <c r="U1342" s="2"/>
      <c r="V1342" s="2"/>
      <c r="W1342" s="2"/>
      <c r="X1342" s="2"/>
      <c r="Y1342" s="2"/>
      <c r="Z1342" s="2"/>
      <c r="AA1342" s="2"/>
    </row>
    <row r="1343" spans="1:27" ht="16.5" customHeight="1">
      <c r="A1343" s="11" t="s">
        <v>1002</v>
      </c>
      <c r="B1343" s="10" t="s">
        <v>35</v>
      </c>
      <c r="C1343" s="14">
        <f t="shared" si="374"/>
        <v>0</v>
      </c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15">
        <f t="shared" si="375"/>
        <v>0</v>
      </c>
      <c r="R1343" s="2"/>
      <c r="S1343" s="2"/>
      <c r="T1343" s="2"/>
      <c r="U1343" s="2"/>
      <c r="V1343" s="2"/>
      <c r="W1343" s="2"/>
      <c r="X1343" s="2"/>
      <c r="Y1343" s="2"/>
      <c r="Z1343" s="2"/>
      <c r="AA1343" s="2"/>
    </row>
    <row r="1344" spans="1:27" ht="16.5" customHeight="1">
      <c r="A1344" s="11" t="s">
        <v>1598</v>
      </c>
      <c r="B1344" s="10" t="s">
        <v>1937</v>
      </c>
      <c r="C1344" s="14">
        <f t="shared" si="374"/>
        <v>0</v>
      </c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15">
        <f t="shared" si="375"/>
        <v>0</v>
      </c>
      <c r="R1344" s="2"/>
      <c r="S1344" s="2"/>
      <c r="T1344" s="2"/>
      <c r="U1344" s="2"/>
      <c r="V1344" s="2"/>
      <c r="W1344" s="2"/>
      <c r="X1344" s="2"/>
      <c r="Y1344" s="2"/>
      <c r="Z1344" s="2"/>
      <c r="AA1344" s="2"/>
    </row>
    <row r="1345" spans="1:27" ht="16.5" customHeight="1">
      <c r="A1345" s="11" t="s">
        <v>2201</v>
      </c>
      <c r="B1345" s="10" t="s">
        <v>553</v>
      </c>
      <c r="C1345" s="14">
        <f t="shared" si="374"/>
        <v>0</v>
      </c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15">
        <f t="shared" si="375"/>
        <v>0</v>
      </c>
      <c r="R1345" s="2"/>
      <c r="S1345" s="2"/>
      <c r="T1345" s="2"/>
      <c r="U1345" s="2"/>
      <c r="V1345" s="2"/>
      <c r="W1345" s="2"/>
      <c r="X1345" s="2"/>
      <c r="Y1345" s="2"/>
      <c r="Z1345" s="2"/>
      <c r="AA1345" s="2"/>
    </row>
    <row r="1346" spans="1:27" ht="16.5" customHeight="1">
      <c r="A1346" s="11" t="s">
        <v>369</v>
      </c>
      <c r="B1346" s="10" t="s">
        <v>843</v>
      </c>
      <c r="C1346" s="14">
        <f t="shared" si="374"/>
        <v>0</v>
      </c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15">
        <f t="shared" si="375"/>
        <v>0</v>
      </c>
      <c r="R1346" s="2"/>
      <c r="S1346" s="2"/>
      <c r="T1346" s="2"/>
      <c r="U1346" s="2"/>
      <c r="V1346" s="2"/>
      <c r="W1346" s="2"/>
      <c r="X1346" s="2"/>
      <c r="Y1346" s="2"/>
      <c r="Z1346" s="2"/>
      <c r="AA1346" s="2"/>
    </row>
    <row r="1347" spans="1:27" ht="16.5" customHeight="1">
      <c r="A1347" s="11" t="s">
        <v>1001</v>
      </c>
      <c r="B1347" s="10" t="s">
        <v>1812</v>
      </c>
      <c r="C1347" s="14">
        <f t="shared" si="374"/>
        <v>0</v>
      </c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15">
        <f t="shared" si="375"/>
        <v>0</v>
      </c>
      <c r="R1347" s="2"/>
      <c r="S1347" s="2"/>
      <c r="T1347" s="2"/>
      <c r="U1347" s="2"/>
      <c r="V1347" s="2"/>
      <c r="W1347" s="2"/>
      <c r="X1347" s="2"/>
      <c r="Y1347" s="2"/>
      <c r="Z1347" s="2"/>
      <c r="AA1347" s="2"/>
    </row>
    <row r="1348" spans="1:27" ht="16.5" customHeight="1">
      <c r="A1348" s="11" t="s">
        <v>1597</v>
      </c>
      <c r="B1348" s="10" t="s">
        <v>2187</v>
      </c>
      <c r="C1348" s="14">
        <f t="shared" si="374"/>
        <v>0</v>
      </c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15">
        <f t="shared" si="375"/>
        <v>0</v>
      </c>
      <c r="R1348" s="2"/>
      <c r="S1348" s="2"/>
      <c r="T1348" s="2"/>
      <c r="U1348" s="2"/>
      <c r="V1348" s="2"/>
      <c r="W1348" s="2"/>
      <c r="X1348" s="2"/>
      <c r="Y1348" s="2"/>
      <c r="Z1348" s="2"/>
      <c r="AA1348" s="2"/>
    </row>
    <row r="1349" spans="1:27" ht="16.5" customHeight="1">
      <c r="A1349" s="11" t="s">
        <v>533</v>
      </c>
      <c r="B1349" s="10" t="s">
        <v>1470</v>
      </c>
      <c r="C1349" s="14">
        <f t="shared" si="374"/>
        <v>0</v>
      </c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15">
        <f t="shared" si="375"/>
        <v>0</v>
      </c>
      <c r="R1349" s="2"/>
      <c r="S1349" s="2"/>
      <c r="T1349" s="2"/>
      <c r="U1349" s="2"/>
      <c r="V1349" s="2"/>
      <c r="W1349" s="2"/>
      <c r="X1349" s="2"/>
      <c r="Y1349" s="2"/>
      <c r="Z1349" s="2"/>
      <c r="AA1349" s="2"/>
    </row>
    <row r="1350" spans="1:27" ht="16.5" customHeight="1">
      <c r="A1350" s="11" t="s">
        <v>1152</v>
      </c>
      <c r="B1350" s="10" t="s">
        <v>897</v>
      </c>
      <c r="C1350" s="14">
        <f t="shared" si="374"/>
        <v>0</v>
      </c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15">
        <f t="shared" si="375"/>
        <v>0</v>
      </c>
      <c r="R1350" s="2"/>
      <c r="S1350" s="2"/>
      <c r="T1350" s="2"/>
      <c r="U1350" s="2"/>
      <c r="V1350" s="2"/>
      <c r="W1350" s="2"/>
      <c r="X1350" s="2"/>
      <c r="Y1350" s="2"/>
      <c r="Z1350" s="2"/>
      <c r="AA1350" s="2"/>
    </row>
    <row r="1351" spans="1:27" ht="16.5" customHeight="1">
      <c r="A1351" s="11" t="s">
        <v>1151</v>
      </c>
      <c r="B1351" s="10" t="s">
        <v>1952</v>
      </c>
      <c r="C1351" s="14">
        <f t="shared" si="374"/>
        <v>0</v>
      </c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15">
        <f t="shared" si="375"/>
        <v>0</v>
      </c>
      <c r="R1351" s="2"/>
      <c r="S1351" s="2"/>
      <c r="T1351" s="2"/>
      <c r="U1351" s="2"/>
      <c r="V1351" s="2"/>
      <c r="W1351" s="2"/>
      <c r="X1351" s="2"/>
      <c r="Y1351" s="2"/>
      <c r="Z1351" s="2"/>
      <c r="AA1351" s="2"/>
    </row>
    <row r="1352" spans="1:27" ht="16.5" customHeight="1">
      <c r="A1352" s="11" t="s">
        <v>1060</v>
      </c>
      <c r="B1352" s="9" t="s">
        <v>206</v>
      </c>
      <c r="C1352" s="13">
        <f>SUM(C1353:C1355)</f>
        <v>0</v>
      </c>
      <c r="D1352" s="13">
        <f aca="true" t="shared" si="376" ref="D1352:AA1352">SUM(D1353:D1355)</f>
        <v>0</v>
      </c>
      <c r="E1352" s="13">
        <f t="shared" si="376"/>
        <v>0</v>
      </c>
      <c r="F1352" s="13">
        <f t="shared" si="376"/>
        <v>0</v>
      </c>
      <c r="G1352" s="13">
        <f t="shared" si="376"/>
        <v>0</v>
      </c>
      <c r="H1352" s="13">
        <f t="shared" si="376"/>
        <v>0</v>
      </c>
      <c r="I1352" s="13">
        <f t="shared" si="376"/>
        <v>0</v>
      </c>
      <c r="J1352" s="13">
        <f t="shared" si="376"/>
        <v>0</v>
      </c>
      <c r="K1352" s="13">
        <f t="shared" si="376"/>
        <v>0</v>
      </c>
      <c r="L1352" s="13">
        <f t="shared" si="376"/>
        <v>0</v>
      </c>
      <c r="M1352" s="13">
        <f t="shared" si="376"/>
        <v>0</v>
      </c>
      <c r="N1352" s="13">
        <f t="shared" si="376"/>
        <v>0</v>
      </c>
      <c r="O1352" s="13">
        <f t="shared" si="376"/>
        <v>0</v>
      </c>
      <c r="P1352" s="13">
        <f t="shared" si="376"/>
        <v>0</v>
      </c>
      <c r="Q1352" s="13">
        <f t="shared" si="376"/>
        <v>0</v>
      </c>
      <c r="R1352" s="13">
        <f t="shared" si="376"/>
        <v>0</v>
      </c>
      <c r="S1352" s="13">
        <f t="shared" si="376"/>
        <v>0</v>
      </c>
      <c r="T1352" s="13">
        <f t="shared" si="376"/>
        <v>0</v>
      </c>
      <c r="U1352" s="13">
        <f t="shared" si="376"/>
        <v>0</v>
      </c>
      <c r="V1352" s="13">
        <f t="shared" si="376"/>
        <v>0</v>
      </c>
      <c r="W1352" s="13">
        <f t="shared" si="376"/>
        <v>0</v>
      </c>
      <c r="X1352" s="13">
        <f t="shared" si="376"/>
        <v>0</v>
      </c>
      <c r="Y1352" s="13">
        <f t="shared" si="376"/>
        <v>0</v>
      </c>
      <c r="Z1352" s="13">
        <f t="shared" si="376"/>
        <v>0</v>
      </c>
      <c r="AA1352" s="13">
        <f t="shared" si="376"/>
        <v>0</v>
      </c>
    </row>
    <row r="1353" spans="1:27" ht="16.5" customHeight="1">
      <c r="A1353" s="11" t="s">
        <v>2246</v>
      </c>
      <c r="B1353" s="10" t="s">
        <v>1544</v>
      </c>
      <c r="C1353" s="14">
        <f>SUBTOTAL(9,D1353:P1353)</f>
        <v>0</v>
      </c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15">
        <f>SUBTOTAL(9,R1353:AA1353)</f>
        <v>0</v>
      </c>
      <c r="R1353" s="2"/>
      <c r="S1353" s="2"/>
      <c r="T1353" s="2"/>
      <c r="U1353" s="2"/>
      <c r="V1353" s="2"/>
      <c r="W1353" s="2"/>
      <c r="X1353" s="2"/>
      <c r="Y1353" s="2"/>
      <c r="Z1353" s="2"/>
      <c r="AA1353" s="2"/>
    </row>
    <row r="1354" spans="1:27" ht="16.5" customHeight="1">
      <c r="A1354" s="11" t="s">
        <v>1653</v>
      </c>
      <c r="B1354" s="10" t="s">
        <v>1914</v>
      </c>
      <c r="C1354" s="14">
        <f>SUBTOTAL(9,D1354:P1354)</f>
        <v>0</v>
      </c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15">
        <f>SUBTOTAL(9,R1354:AA1354)</f>
        <v>0</v>
      </c>
      <c r="R1354" s="2"/>
      <c r="S1354" s="2"/>
      <c r="T1354" s="2"/>
      <c r="U1354" s="2"/>
      <c r="V1354" s="2"/>
      <c r="W1354" s="2"/>
      <c r="X1354" s="2"/>
      <c r="Y1354" s="2"/>
      <c r="Z1354" s="2"/>
      <c r="AA1354" s="2"/>
    </row>
    <row r="1355" spans="1:27" ht="16.5" customHeight="1">
      <c r="A1355" s="11" t="s">
        <v>560</v>
      </c>
      <c r="B1355" s="10" t="s">
        <v>1449</v>
      </c>
      <c r="C1355" s="14">
        <f>SUBTOTAL(9,D1355:P1355)</f>
        <v>0</v>
      </c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15">
        <f>SUBTOTAL(9,R1355:AA1355)</f>
        <v>0</v>
      </c>
      <c r="R1355" s="2"/>
      <c r="S1355" s="2"/>
      <c r="T1355" s="2"/>
      <c r="U1355" s="2"/>
      <c r="V1355" s="2"/>
      <c r="W1355" s="2"/>
      <c r="X1355" s="2"/>
      <c r="Y1355" s="2"/>
      <c r="Z1355" s="2"/>
      <c r="AA1355" s="2"/>
    </row>
    <row r="1356" spans="1:27" ht="16.5" customHeight="1">
      <c r="A1356" s="11" t="s">
        <v>1665</v>
      </c>
      <c r="B1356" s="9" t="s">
        <v>1361</v>
      </c>
      <c r="C1356" s="13">
        <f>SUM(C1357:C1361)</f>
        <v>0</v>
      </c>
      <c r="D1356" s="13">
        <f aca="true" t="shared" si="377" ref="D1356:AA1356">SUM(D1357:D1361)</f>
        <v>0</v>
      </c>
      <c r="E1356" s="13">
        <f t="shared" si="377"/>
        <v>0</v>
      </c>
      <c r="F1356" s="13">
        <f t="shared" si="377"/>
        <v>0</v>
      </c>
      <c r="G1356" s="13">
        <f t="shared" si="377"/>
        <v>0</v>
      </c>
      <c r="H1356" s="13">
        <f t="shared" si="377"/>
        <v>0</v>
      </c>
      <c r="I1356" s="13">
        <f t="shared" si="377"/>
        <v>0</v>
      </c>
      <c r="J1356" s="13">
        <f t="shared" si="377"/>
        <v>0</v>
      </c>
      <c r="K1356" s="13">
        <f t="shared" si="377"/>
        <v>0</v>
      </c>
      <c r="L1356" s="13">
        <f t="shared" si="377"/>
        <v>0</v>
      </c>
      <c r="M1356" s="13">
        <f t="shared" si="377"/>
        <v>0</v>
      </c>
      <c r="N1356" s="13">
        <f t="shared" si="377"/>
        <v>0</v>
      </c>
      <c r="O1356" s="13">
        <f t="shared" si="377"/>
        <v>0</v>
      </c>
      <c r="P1356" s="13">
        <f t="shared" si="377"/>
        <v>0</v>
      </c>
      <c r="Q1356" s="13">
        <f t="shared" si="377"/>
        <v>0</v>
      </c>
      <c r="R1356" s="13">
        <f t="shared" si="377"/>
        <v>0</v>
      </c>
      <c r="S1356" s="13">
        <f t="shared" si="377"/>
        <v>0</v>
      </c>
      <c r="T1356" s="13">
        <f t="shared" si="377"/>
        <v>0</v>
      </c>
      <c r="U1356" s="13">
        <f t="shared" si="377"/>
        <v>0</v>
      </c>
      <c r="V1356" s="13">
        <f t="shared" si="377"/>
        <v>0</v>
      </c>
      <c r="W1356" s="13">
        <f t="shared" si="377"/>
        <v>0</v>
      </c>
      <c r="X1356" s="13">
        <f t="shared" si="377"/>
        <v>0</v>
      </c>
      <c r="Y1356" s="13">
        <f t="shared" si="377"/>
        <v>0</v>
      </c>
      <c r="Z1356" s="13">
        <f t="shared" si="377"/>
        <v>0</v>
      </c>
      <c r="AA1356" s="13">
        <f t="shared" si="377"/>
        <v>0</v>
      </c>
    </row>
    <row r="1357" spans="1:27" ht="16.5" customHeight="1">
      <c r="A1357" s="11" t="s">
        <v>1962</v>
      </c>
      <c r="B1357" s="10" t="s">
        <v>2200</v>
      </c>
      <c r="C1357" s="14">
        <f aca="true" t="shared" si="378" ref="C1357:C1362">SUBTOTAL(9,D1357:P1357)</f>
        <v>0</v>
      </c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15">
        <f aca="true" t="shared" si="379" ref="Q1357:Q1362">SUBTOTAL(9,R1357:AA1357)</f>
        <v>0</v>
      </c>
      <c r="R1357" s="2"/>
      <c r="S1357" s="2"/>
      <c r="T1357" s="2"/>
      <c r="U1357" s="2"/>
      <c r="V1357" s="2"/>
      <c r="W1357" s="2"/>
      <c r="X1357" s="2"/>
      <c r="Y1357" s="2"/>
      <c r="Z1357" s="2"/>
      <c r="AA1357" s="2"/>
    </row>
    <row r="1358" spans="1:27" ht="16.5" customHeight="1">
      <c r="A1358" s="11" t="s">
        <v>1385</v>
      </c>
      <c r="B1358" s="10" t="s">
        <v>129</v>
      </c>
      <c r="C1358" s="14">
        <f t="shared" si="378"/>
        <v>0</v>
      </c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15">
        <f t="shared" si="379"/>
        <v>0</v>
      </c>
      <c r="R1358" s="2"/>
      <c r="S1358" s="2"/>
      <c r="T1358" s="2"/>
      <c r="U1358" s="2"/>
      <c r="V1358" s="2"/>
      <c r="W1358" s="2"/>
      <c r="X1358" s="2"/>
      <c r="Y1358" s="2"/>
      <c r="Z1358" s="2"/>
      <c r="AA1358" s="2"/>
    </row>
    <row r="1359" spans="1:27" ht="16.5" customHeight="1">
      <c r="A1359" s="11" t="s">
        <v>780</v>
      </c>
      <c r="B1359" s="10" t="s">
        <v>985</v>
      </c>
      <c r="C1359" s="14">
        <f t="shared" si="378"/>
        <v>0</v>
      </c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15">
        <f t="shared" si="379"/>
        <v>0</v>
      </c>
      <c r="R1359" s="2"/>
      <c r="S1359" s="2"/>
      <c r="T1359" s="2"/>
      <c r="U1359" s="2"/>
      <c r="V1359" s="2"/>
      <c r="W1359" s="2"/>
      <c r="X1359" s="2"/>
      <c r="Y1359" s="2"/>
      <c r="Z1359" s="2"/>
      <c r="AA1359" s="2"/>
    </row>
    <row r="1360" spans="1:27" ht="16.5" customHeight="1">
      <c r="A1360" s="11" t="s">
        <v>140</v>
      </c>
      <c r="B1360" s="10" t="s">
        <v>1131</v>
      </c>
      <c r="C1360" s="14">
        <f t="shared" si="378"/>
        <v>0</v>
      </c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15">
        <f t="shared" si="379"/>
        <v>0</v>
      </c>
      <c r="R1360" s="2"/>
      <c r="S1360" s="2"/>
      <c r="T1360" s="2"/>
      <c r="U1360" s="2"/>
      <c r="V1360" s="2"/>
      <c r="W1360" s="2"/>
      <c r="X1360" s="2"/>
      <c r="Y1360" s="2"/>
      <c r="Z1360" s="2"/>
      <c r="AA1360" s="2"/>
    </row>
    <row r="1361" spans="1:27" ht="16.5" customHeight="1">
      <c r="A1361" s="11" t="s">
        <v>7</v>
      </c>
      <c r="B1361" s="10" t="s">
        <v>1829</v>
      </c>
      <c r="C1361" s="14">
        <f t="shared" si="378"/>
        <v>0</v>
      </c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15">
        <f t="shared" si="379"/>
        <v>0</v>
      </c>
      <c r="R1361" s="2"/>
      <c r="S1361" s="2"/>
      <c r="T1361" s="2"/>
      <c r="U1361" s="2"/>
      <c r="V1361" s="2"/>
      <c r="W1361" s="2"/>
      <c r="X1361" s="2"/>
      <c r="Y1361" s="2"/>
      <c r="Z1361" s="2"/>
      <c r="AA1361" s="2"/>
    </row>
    <row r="1362" spans="1:27" ht="16.5" customHeight="1">
      <c r="A1362" s="11" t="s">
        <v>2417</v>
      </c>
      <c r="B1362" s="9" t="s">
        <v>2376</v>
      </c>
      <c r="C1362" s="14">
        <f t="shared" si="378"/>
        <v>0</v>
      </c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15">
        <f t="shared" si="379"/>
        <v>0</v>
      </c>
      <c r="R1362" s="2"/>
      <c r="S1362" s="2"/>
      <c r="T1362" s="2"/>
      <c r="U1362" s="2"/>
      <c r="V1362" s="2"/>
      <c r="W1362" s="2"/>
      <c r="X1362" s="2"/>
      <c r="Y1362" s="2"/>
      <c r="Z1362" s="2"/>
      <c r="AA1362" s="2"/>
    </row>
    <row r="1363" spans="1:27" ht="16.5" customHeight="1">
      <c r="A1363" s="11" t="s">
        <v>842</v>
      </c>
      <c r="B1363" s="9" t="s">
        <v>485</v>
      </c>
      <c r="C1363" s="13">
        <f>C1364</f>
        <v>0</v>
      </c>
      <c r="D1363" s="13">
        <f aca="true" t="shared" si="380" ref="D1363:AA1364">D1364</f>
        <v>0</v>
      </c>
      <c r="E1363" s="13">
        <f t="shared" si="380"/>
        <v>0</v>
      </c>
      <c r="F1363" s="13">
        <f t="shared" si="380"/>
        <v>0</v>
      </c>
      <c r="G1363" s="13">
        <f t="shared" si="380"/>
        <v>0</v>
      </c>
      <c r="H1363" s="13">
        <f t="shared" si="380"/>
        <v>0</v>
      </c>
      <c r="I1363" s="13">
        <f t="shared" si="380"/>
        <v>0</v>
      </c>
      <c r="J1363" s="13">
        <f t="shared" si="380"/>
        <v>0</v>
      </c>
      <c r="K1363" s="13">
        <f t="shared" si="380"/>
        <v>0</v>
      </c>
      <c r="L1363" s="13">
        <f t="shared" si="380"/>
        <v>0</v>
      </c>
      <c r="M1363" s="13">
        <f t="shared" si="380"/>
        <v>0</v>
      </c>
      <c r="N1363" s="13">
        <f t="shared" si="380"/>
        <v>0</v>
      </c>
      <c r="O1363" s="13">
        <f t="shared" si="380"/>
        <v>0</v>
      </c>
      <c r="P1363" s="13">
        <f t="shared" si="380"/>
        <v>0</v>
      </c>
      <c r="Q1363" s="13">
        <f t="shared" si="380"/>
        <v>0</v>
      </c>
      <c r="R1363" s="13">
        <f t="shared" si="380"/>
        <v>0</v>
      </c>
      <c r="S1363" s="13">
        <f t="shared" si="380"/>
        <v>0</v>
      </c>
      <c r="T1363" s="13">
        <f t="shared" si="380"/>
        <v>0</v>
      </c>
      <c r="U1363" s="13">
        <f t="shared" si="380"/>
        <v>0</v>
      </c>
      <c r="V1363" s="13">
        <f t="shared" si="380"/>
        <v>0</v>
      </c>
      <c r="W1363" s="13">
        <f t="shared" si="380"/>
        <v>0</v>
      </c>
      <c r="X1363" s="13">
        <f t="shared" si="380"/>
        <v>0</v>
      </c>
      <c r="Y1363" s="13">
        <f t="shared" si="380"/>
        <v>0</v>
      </c>
      <c r="Z1363" s="13">
        <f t="shared" si="380"/>
        <v>0</v>
      </c>
      <c r="AA1363" s="13">
        <f t="shared" si="380"/>
        <v>0</v>
      </c>
    </row>
    <row r="1364" spans="1:27" ht="16.5" customHeight="1">
      <c r="A1364" s="11" t="s">
        <v>1977</v>
      </c>
      <c r="B1364" s="9" t="s">
        <v>1017</v>
      </c>
      <c r="C1364" s="13">
        <f>C1365</f>
        <v>0</v>
      </c>
      <c r="D1364" s="13">
        <f t="shared" si="380"/>
        <v>0</v>
      </c>
      <c r="E1364" s="13">
        <f t="shared" si="380"/>
        <v>0</v>
      </c>
      <c r="F1364" s="13">
        <f t="shared" si="380"/>
        <v>0</v>
      </c>
      <c r="G1364" s="13">
        <f t="shared" si="380"/>
        <v>0</v>
      </c>
      <c r="H1364" s="13">
        <f t="shared" si="380"/>
        <v>0</v>
      </c>
      <c r="I1364" s="13">
        <f t="shared" si="380"/>
        <v>0</v>
      </c>
      <c r="J1364" s="13">
        <f t="shared" si="380"/>
        <v>0</v>
      </c>
      <c r="K1364" s="13">
        <f t="shared" si="380"/>
        <v>0</v>
      </c>
      <c r="L1364" s="13">
        <f t="shared" si="380"/>
        <v>0</v>
      </c>
      <c r="M1364" s="13">
        <f t="shared" si="380"/>
        <v>0</v>
      </c>
      <c r="N1364" s="13">
        <f t="shared" si="380"/>
        <v>0</v>
      </c>
      <c r="O1364" s="13">
        <f t="shared" si="380"/>
        <v>0</v>
      </c>
      <c r="P1364" s="13">
        <f t="shared" si="380"/>
        <v>0</v>
      </c>
      <c r="Q1364" s="13">
        <f t="shared" si="380"/>
        <v>0</v>
      </c>
      <c r="R1364" s="13">
        <f t="shared" si="380"/>
        <v>0</v>
      </c>
      <c r="S1364" s="13">
        <f t="shared" si="380"/>
        <v>0</v>
      </c>
      <c r="T1364" s="13">
        <f t="shared" si="380"/>
        <v>0</v>
      </c>
      <c r="U1364" s="13">
        <f t="shared" si="380"/>
        <v>0</v>
      </c>
      <c r="V1364" s="13">
        <f t="shared" si="380"/>
        <v>0</v>
      </c>
      <c r="W1364" s="13">
        <f t="shared" si="380"/>
        <v>0</v>
      </c>
      <c r="X1364" s="13">
        <f t="shared" si="380"/>
        <v>0</v>
      </c>
      <c r="Y1364" s="13">
        <f t="shared" si="380"/>
        <v>0</v>
      </c>
      <c r="Z1364" s="13">
        <f t="shared" si="380"/>
        <v>0</v>
      </c>
      <c r="AA1364" s="13">
        <f t="shared" si="380"/>
        <v>0</v>
      </c>
    </row>
    <row r="1365" spans="1:27" ht="16.5" customHeight="1">
      <c r="A1365" s="11" t="s">
        <v>1150</v>
      </c>
      <c r="B1365" s="10" t="s">
        <v>2353</v>
      </c>
      <c r="C1365" s="14">
        <f>SUBTOTAL(9,D1365:P1365)</f>
        <v>0</v>
      </c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15">
        <f>SUBTOTAL(9,R1365:AA1365)</f>
        <v>0</v>
      </c>
      <c r="R1365" s="2"/>
      <c r="S1365" s="2"/>
      <c r="T1365" s="2"/>
      <c r="U1365" s="2"/>
      <c r="V1365" s="2"/>
      <c r="W1365" s="2"/>
      <c r="X1365" s="2"/>
      <c r="Y1365" s="2"/>
      <c r="Z1365" s="2"/>
      <c r="AA1365" s="2"/>
    </row>
    <row r="1366" spans="1:27" ht="17.25" customHeight="1">
      <c r="A1366" s="11" t="s">
        <v>697</v>
      </c>
      <c r="B1366" s="9" t="s">
        <v>1269</v>
      </c>
      <c r="C1366" s="13">
        <f>SUM(C1367:C1369)</f>
        <v>0</v>
      </c>
      <c r="D1366" s="13">
        <f aca="true" t="shared" si="381" ref="D1366:AA1366">SUM(D1367:D1369)</f>
        <v>0</v>
      </c>
      <c r="E1366" s="13">
        <f t="shared" si="381"/>
        <v>0</v>
      </c>
      <c r="F1366" s="13">
        <f t="shared" si="381"/>
        <v>0</v>
      </c>
      <c r="G1366" s="13">
        <f t="shared" si="381"/>
        <v>0</v>
      </c>
      <c r="H1366" s="13">
        <f t="shared" si="381"/>
        <v>0</v>
      </c>
      <c r="I1366" s="13">
        <f t="shared" si="381"/>
        <v>0</v>
      </c>
      <c r="J1366" s="13">
        <f t="shared" si="381"/>
        <v>0</v>
      </c>
      <c r="K1366" s="13">
        <f t="shared" si="381"/>
        <v>0</v>
      </c>
      <c r="L1366" s="13">
        <f t="shared" si="381"/>
        <v>0</v>
      </c>
      <c r="M1366" s="13">
        <f t="shared" si="381"/>
        <v>0</v>
      </c>
      <c r="N1366" s="13">
        <f t="shared" si="381"/>
        <v>0</v>
      </c>
      <c r="O1366" s="13">
        <f t="shared" si="381"/>
        <v>0</v>
      </c>
      <c r="P1366" s="13">
        <f t="shared" si="381"/>
        <v>0</v>
      </c>
      <c r="Q1366" s="13">
        <f t="shared" si="381"/>
        <v>0</v>
      </c>
      <c r="R1366" s="13">
        <f t="shared" si="381"/>
        <v>0</v>
      </c>
      <c r="S1366" s="13">
        <f t="shared" si="381"/>
        <v>0</v>
      </c>
      <c r="T1366" s="13">
        <f t="shared" si="381"/>
        <v>0</v>
      </c>
      <c r="U1366" s="13">
        <f t="shared" si="381"/>
        <v>0</v>
      </c>
      <c r="V1366" s="13">
        <f t="shared" si="381"/>
        <v>0</v>
      </c>
      <c r="W1366" s="13">
        <f t="shared" si="381"/>
        <v>0</v>
      </c>
      <c r="X1366" s="13">
        <f t="shared" si="381"/>
        <v>0</v>
      </c>
      <c r="Y1366" s="13">
        <f t="shared" si="381"/>
        <v>0</v>
      </c>
      <c r="Z1366" s="13">
        <f t="shared" si="381"/>
        <v>0</v>
      </c>
      <c r="AA1366" s="13">
        <f t="shared" si="381"/>
        <v>0</v>
      </c>
    </row>
    <row r="1367" spans="1:27" ht="16.5" customHeight="1">
      <c r="A1367" s="11" t="s">
        <v>1733</v>
      </c>
      <c r="B1367" s="9" t="s">
        <v>2268</v>
      </c>
      <c r="C1367" s="14">
        <f>SUBTOTAL(9,D1367:P1367)</f>
        <v>0</v>
      </c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15">
        <f>SUBTOTAL(9,R1367:AA1367)</f>
        <v>0</v>
      </c>
      <c r="R1367" s="2"/>
      <c r="S1367" s="2"/>
      <c r="T1367" s="2"/>
      <c r="U1367" s="2"/>
      <c r="V1367" s="2"/>
      <c r="W1367" s="2"/>
      <c r="X1367" s="2"/>
      <c r="Y1367" s="2"/>
      <c r="Z1367" s="2"/>
      <c r="AA1367" s="2"/>
    </row>
    <row r="1368" spans="1:27" ht="16.5" customHeight="1">
      <c r="A1368" s="11" t="s">
        <v>2328</v>
      </c>
      <c r="B1368" s="9" t="s">
        <v>574</v>
      </c>
      <c r="C1368" s="14">
        <f>SUBTOTAL(9,D1368:P1368)</f>
        <v>0</v>
      </c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15">
        <f>SUBTOTAL(9,R1368:AA1368)</f>
        <v>0</v>
      </c>
      <c r="R1368" s="2"/>
      <c r="S1368" s="2"/>
      <c r="T1368" s="2"/>
      <c r="U1368" s="2"/>
      <c r="V1368" s="2"/>
      <c r="W1368" s="2"/>
      <c r="X1368" s="2"/>
      <c r="Y1368" s="2"/>
      <c r="Z1368" s="2"/>
      <c r="AA1368" s="2"/>
    </row>
    <row r="1369" spans="1:27" ht="16.5" customHeight="1">
      <c r="A1369" s="11" t="s">
        <v>516</v>
      </c>
      <c r="B1369" s="9" t="s">
        <v>1664</v>
      </c>
      <c r="C1369" s="13">
        <f>SUM(C1370:C1373)</f>
        <v>0</v>
      </c>
      <c r="D1369" s="13">
        <f aca="true" t="shared" si="382" ref="D1369:AA1369">SUM(D1370:D1373)</f>
        <v>0</v>
      </c>
      <c r="E1369" s="13">
        <f t="shared" si="382"/>
        <v>0</v>
      </c>
      <c r="F1369" s="13">
        <f t="shared" si="382"/>
        <v>0</v>
      </c>
      <c r="G1369" s="13">
        <f t="shared" si="382"/>
        <v>0</v>
      </c>
      <c r="H1369" s="13">
        <f t="shared" si="382"/>
        <v>0</v>
      </c>
      <c r="I1369" s="13">
        <f t="shared" si="382"/>
        <v>0</v>
      </c>
      <c r="J1369" s="13">
        <f t="shared" si="382"/>
        <v>0</v>
      </c>
      <c r="K1369" s="13">
        <f t="shared" si="382"/>
        <v>0</v>
      </c>
      <c r="L1369" s="13">
        <f t="shared" si="382"/>
        <v>0</v>
      </c>
      <c r="M1369" s="13">
        <f t="shared" si="382"/>
        <v>0</v>
      </c>
      <c r="N1369" s="13">
        <f t="shared" si="382"/>
        <v>0</v>
      </c>
      <c r="O1369" s="13">
        <f t="shared" si="382"/>
        <v>0</v>
      </c>
      <c r="P1369" s="13">
        <f t="shared" si="382"/>
        <v>0</v>
      </c>
      <c r="Q1369" s="13">
        <f t="shared" si="382"/>
        <v>0</v>
      </c>
      <c r="R1369" s="13">
        <f t="shared" si="382"/>
        <v>0</v>
      </c>
      <c r="S1369" s="13">
        <f t="shared" si="382"/>
        <v>0</v>
      </c>
      <c r="T1369" s="13">
        <f t="shared" si="382"/>
        <v>0</v>
      </c>
      <c r="U1369" s="13">
        <f t="shared" si="382"/>
        <v>0</v>
      </c>
      <c r="V1369" s="13">
        <f t="shared" si="382"/>
        <v>0</v>
      </c>
      <c r="W1369" s="13">
        <f t="shared" si="382"/>
        <v>0</v>
      </c>
      <c r="X1369" s="13">
        <f t="shared" si="382"/>
        <v>0</v>
      </c>
      <c r="Y1369" s="13">
        <f t="shared" si="382"/>
        <v>0</v>
      </c>
      <c r="Z1369" s="13">
        <f t="shared" si="382"/>
        <v>0</v>
      </c>
      <c r="AA1369" s="13">
        <f t="shared" si="382"/>
        <v>0</v>
      </c>
    </row>
    <row r="1370" spans="1:27" ht="16.5" customHeight="1">
      <c r="A1370" s="11" t="s">
        <v>128</v>
      </c>
      <c r="B1370" s="10" t="s">
        <v>696</v>
      </c>
      <c r="C1370" s="14">
        <f>SUBTOTAL(9,D1370:P1370)</f>
        <v>0</v>
      </c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15">
        <f>SUBTOTAL(9,R1370:AA1370)</f>
        <v>0</v>
      </c>
      <c r="R1370" s="2"/>
      <c r="S1370" s="2"/>
      <c r="T1370" s="2"/>
      <c r="U1370" s="2"/>
      <c r="V1370" s="2"/>
      <c r="W1370" s="2"/>
      <c r="X1370" s="2"/>
      <c r="Y1370" s="2"/>
      <c r="Z1370" s="2"/>
      <c r="AA1370" s="2"/>
    </row>
    <row r="1371" spans="1:27" ht="16.5" customHeight="1">
      <c r="A1371" s="11" t="s">
        <v>759</v>
      </c>
      <c r="B1371" s="10" t="s">
        <v>1423</v>
      </c>
      <c r="C1371" s="14">
        <f>SUBTOTAL(9,D1371:P1371)</f>
        <v>0</v>
      </c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15">
        <f>SUBTOTAL(9,R1371:AA1371)</f>
        <v>0</v>
      </c>
      <c r="R1371" s="2"/>
      <c r="S1371" s="2"/>
      <c r="T1371" s="2"/>
      <c r="U1371" s="2"/>
      <c r="V1371" s="2"/>
      <c r="W1371" s="2"/>
      <c r="X1371" s="2"/>
      <c r="Y1371" s="2"/>
      <c r="Z1371" s="2"/>
      <c r="AA1371" s="2"/>
    </row>
    <row r="1372" spans="1:27" ht="16.5" customHeight="1">
      <c r="A1372" s="11" t="s">
        <v>1375</v>
      </c>
      <c r="B1372" s="10" t="s">
        <v>177</v>
      </c>
      <c r="C1372" s="14">
        <f>SUBTOTAL(9,D1372:P1372)</f>
        <v>0</v>
      </c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15">
        <f>SUBTOTAL(9,R1372:AA1372)</f>
        <v>0</v>
      </c>
      <c r="R1372" s="2"/>
      <c r="S1372" s="2"/>
      <c r="T1372" s="2"/>
      <c r="U1372" s="2"/>
      <c r="V1372" s="2"/>
      <c r="W1372" s="2"/>
      <c r="X1372" s="2"/>
      <c r="Y1372" s="2"/>
      <c r="Z1372" s="2"/>
      <c r="AA1372" s="2"/>
    </row>
    <row r="1373" spans="1:27" ht="16.5" customHeight="1">
      <c r="A1373" s="11" t="s">
        <v>1946</v>
      </c>
      <c r="B1373" s="10" t="s">
        <v>540</v>
      </c>
      <c r="C1373" s="14">
        <f>SUBTOTAL(9,D1373:P1373)</f>
        <v>0</v>
      </c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15">
        <f>SUBTOTAL(9,R1373:AA1373)</f>
        <v>0</v>
      </c>
      <c r="R1373" s="2"/>
      <c r="S1373" s="2"/>
      <c r="T1373" s="2"/>
      <c r="U1373" s="2"/>
      <c r="V1373" s="2"/>
      <c r="W1373" s="2"/>
      <c r="X1373" s="2"/>
      <c r="Y1373" s="2"/>
      <c r="Z1373" s="2"/>
      <c r="AA1373" s="2"/>
    </row>
    <row r="1374" spans="1:27" ht="16.5" customHeight="1">
      <c r="A1374" s="11" t="s">
        <v>1318</v>
      </c>
      <c r="B1374" s="9" t="s">
        <v>2016</v>
      </c>
      <c r="C1374" s="13">
        <f>SUM(C1375:C1377)</f>
        <v>0</v>
      </c>
      <c r="D1374" s="13">
        <f aca="true" t="shared" si="383" ref="D1374:AA1374">SUM(D1375:D1377)</f>
        <v>0</v>
      </c>
      <c r="E1374" s="13">
        <f t="shared" si="383"/>
        <v>0</v>
      </c>
      <c r="F1374" s="13">
        <f t="shared" si="383"/>
        <v>0</v>
      </c>
      <c r="G1374" s="13">
        <f t="shared" si="383"/>
        <v>0</v>
      </c>
      <c r="H1374" s="13">
        <f t="shared" si="383"/>
        <v>0</v>
      </c>
      <c r="I1374" s="13">
        <f t="shared" si="383"/>
        <v>0</v>
      </c>
      <c r="J1374" s="13">
        <f t="shared" si="383"/>
        <v>0</v>
      </c>
      <c r="K1374" s="13">
        <f t="shared" si="383"/>
        <v>0</v>
      </c>
      <c r="L1374" s="13">
        <f t="shared" si="383"/>
        <v>0</v>
      </c>
      <c r="M1374" s="13">
        <f t="shared" si="383"/>
        <v>0</v>
      </c>
      <c r="N1374" s="13">
        <f t="shared" si="383"/>
        <v>0</v>
      </c>
      <c r="O1374" s="13">
        <f t="shared" si="383"/>
        <v>0</v>
      </c>
      <c r="P1374" s="13">
        <f t="shared" si="383"/>
        <v>0</v>
      </c>
      <c r="Q1374" s="13">
        <f t="shared" si="383"/>
        <v>0</v>
      </c>
      <c r="R1374" s="13">
        <f t="shared" si="383"/>
        <v>0</v>
      </c>
      <c r="S1374" s="13">
        <f t="shared" si="383"/>
        <v>0</v>
      </c>
      <c r="T1374" s="13">
        <f t="shared" si="383"/>
        <v>0</v>
      </c>
      <c r="U1374" s="13">
        <f t="shared" si="383"/>
        <v>0</v>
      </c>
      <c r="V1374" s="13">
        <f t="shared" si="383"/>
        <v>0</v>
      </c>
      <c r="W1374" s="13">
        <f t="shared" si="383"/>
        <v>0</v>
      </c>
      <c r="X1374" s="13">
        <f t="shared" si="383"/>
        <v>0</v>
      </c>
      <c r="Y1374" s="13">
        <f t="shared" si="383"/>
        <v>0</v>
      </c>
      <c r="Z1374" s="13">
        <f t="shared" si="383"/>
        <v>0</v>
      </c>
      <c r="AA1374" s="13">
        <f t="shared" si="383"/>
        <v>0</v>
      </c>
    </row>
    <row r="1375" spans="1:27" ht="16.5" customHeight="1">
      <c r="A1375" s="11" t="s">
        <v>1338</v>
      </c>
      <c r="B1375" s="9" t="s">
        <v>748</v>
      </c>
      <c r="C1375" s="14">
        <f>SUBTOTAL(9,D1375:P1375)</f>
        <v>0</v>
      </c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15">
        <f>SUBTOTAL(9,R1375:AA1375)</f>
        <v>0</v>
      </c>
      <c r="R1375" s="2"/>
      <c r="S1375" s="2"/>
      <c r="T1375" s="2"/>
      <c r="U1375" s="2"/>
      <c r="V1375" s="2"/>
      <c r="W1375" s="2"/>
      <c r="X1375" s="2"/>
      <c r="Y1375" s="2"/>
      <c r="Z1375" s="2"/>
      <c r="AA1375" s="2"/>
    </row>
    <row r="1376" spans="1:27" ht="16.5" customHeight="1">
      <c r="A1376" s="11" t="s">
        <v>1924</v>
      </c>
      <c r="B1376" s="9" t="s">
        <v>800</v>
      </c>
      <c r="C1376" s="14">
        <f>SUBTOTAL(9,D1376:P1376)</f>
        <v>0</v>
      </c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15">
        <f>SUBTOTAL(9,R1376:AA1376)</f>
        <v>0</v>
      </c>
      <c r="R1376" s="2"/>
      <c r="S1376" s="2"/>
      <c r="T1376" s="2"/>
      <c r="U1376" s="2"/>
      <c r="V1376" s="2"/>
      <c r="W1376" s="2"/>
      <c r="X1376" s="2"/>
      <c r="Y1376" s="2"/>
      <c r="Z1376" s="2"/>
      <c r="AA1376" s="2"/>
    </row>
    <row r="1377" spans="1:27" ht="16.5" customHeight="1">
      <c r="A1377" s="11" t="s">
        <v>97</v>
      </c>
      <c r="B1377" s="9" t="s">
        <v>1672</v>
      </c>
      <c r="C1377" s="14">
        <f>SUBTOTAL(9,D1377:P1377)</f>
        <v>0</v>
      </c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15">
        <f>SUBTOTAL(9,R1377:AA1377)</f>
        <v>0</v>
      </c>
      <c r="R1377" s="2"/>
      <c r="S1377" s="2"/>
      <c r="T1377" s="2"/>
      <c r="U1377" s="2"/>
      <c r="V1377" s="2"/>
      <c r="W1377" s="2"/>
      <c r="X1377" s="2"/>
      <c r="Y1377" s="2"/>
      <c r="Z1377" s="2"/>
      <c r="AA1377" s="2"/>
    </row>
  </sheetData>
  <sheetProtection/>
  <autoFilter ref="A4:AA1376"/>
  <mergeCells count="6">
    <mergeCell ref="A2:C2"/>
    <mergeCell ref="C3:P3"/>
    <mergeCell ref="Q3:AA3"/>
    <mergeCell ref="A3:A4"/>
    <mergeCell ref="B3:B4"/>
    <mergeCell ref="A1:L1"/>
  </mergeCells>
  <printOptions gridLines="1"/>
  <pageMargins left="0.75" right="0.75" top="1" bottom="1" header="0" footer="0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5" sqref="D15"/>
    </sheetView>
  </sheetViews>
  <sheetFormatPr defaultColWidth="8.625" defaultRowHeight="14.25"/>
  <cols>
    <col min="1" max="1" width="19.875" style="18" customWidth="1"/>
    <col min="2" max="2" width="14.25390625" style="18" customWidth="1"/>
    <col min="3" max="3" width="14.125" style="18" customWidth="1"/>
    <col min="4" max="4" width="16.375" style="18" customWidth="1"/>
    <col min="5" max="5" width="11.875" style="18" customWidth="1"/>
    <col min="6" max="6" width="17.00390625" style="18" customWidth="1"/>
    <col min="7" max="7" width="20.00390625" style="18" customWidth="1"/>
    <col min="8" max="16384" width="8.625" style="18" customWidth="1"/>
  </cols>
  <sheetData>
    <row r="1" spans="1:7" ht="22.5">
      <c r="A1" s="32" t="s">
        <v>2462</v>
      </c>
      <c r="B1" s="32"/>
      <c r="C1" s="32"/>
      <c r="D1" s="32"/>
      <c r="E1" s="32"/>
      <c r="F1" s="32"/>
      <c r="G1" s="32"/>
    </row>
    <row r="2" spans="1:7" ht="22.5">
      <c r="A2" s="17"/>
      <c r="B2" s="17"/>
      <c r="C2" s="17"/>
      <c r="D2" s="17"/>
      <c r="E2" s="17"/>
      <c r="F2" s="17"/>
      <c r="G2" s="17"/>
    </row>
    <row r="3" spans="1:7" ht="14.25">
      <c r="A3" s="19"/>
      <c r="B3" s="16"/>
      <c r="C3" s="16"/>
      <c r="G3" s="20" t="s">
        <v>2453</v>
      </c>
    </row>
    <row r="4" spans="1:256" ht="14.25">
      <c r="A4" s="33" t="s">
        <v>2454</v>
      </c>
      <c r="B4" s="33" t="s">
        <v>2455</v>
      </c>
      <c r="C4" s="33" t="s">
        <v>2456</v>
      </c>
      <c r="D4" s="33" t="s">
        <v>2457</v>
      </c>
      <c r="E4" s="33" t="s">
        <v>2458</v>
      </c>
      <c r="F4" s="33"/>
      <c r="G4" s="3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36.75" customHeight="1">
      <c r="A5" s="33"/>
      <c r="B5" s="33"/>
      <c r="C5" s="33"/>
      <c r="D5" s="33"/>
      <c r="E5" s="21" t="s">
        <v>2459</v>
      </c>
      <c r="F5" s="21" t="s">
        <v>2460</v>
      </c>
      <c r="G5" s="21" t="s">
        <v>2461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7" ht="14.25">
      <c r="A6" s="23" t="s">
        <v>2455</v>
      </c>
      <c r="B6" s="24">
        <f aca="true" t="shared" si="0" ref="B6:G6">SUM(B7:B20)</f>
        <v>20</v>
      </c>
      <c r="C6" s="24">
        <f t="shared" si="0"/>
        <v>0</v>
      </c>
      <c r="D6" s="24">
        <f t="shared" si="0"/>
        <v>16</v>
      </c>
      <c r="E6" s="24">
        <f t="shared" si="0"/>
        <v>4</v>
      </c>
      <c r="F6" s="24">
        <f t="shared" si="0"/>
        <v>0</v>
      </c>
      <c r="G6" s="24">
        <f t="shared" si="0"/>
        <v>4</v>
      </c>
    </row>
    <row r="7" spans="1:7" ht="14.25">
      <c r="A7" s="26" t="s">
        <v>2463</v>
      </c>
      <c r="B7" s="24">
        <f>SUM(C7,D8,E8)</f>
        <v>0</v>
      </c>
      <c r="C7" s="25"/>
      <c r="D7" s="25"/>
      <c r="E7" s="24">
        <f>SUM(F7:G7)</f>
        <v>0</v>
      </c>
      <c r="F7" s="25"/>
      <c r="G7" s="25"/>
    </row>
    <row r="8" spans="1:7" ht="14.25">
      <c r="A8" s="26" t="s">
        <v>2464</v>
      </c>
      <c r="B8" s="24">
        <f aca="true" t="shared" si="1" ref="B8:B20">SUM(C8,D9,E9)</f>
        <v>0</v>
      </c>
      <c r="C8" s="25"/>
      <c r="D8" s="25"/>
      <c r="E8" s="24">
        <f aca="true" t="shared" si="2" ref="E8:E20">SUM(F8:G8)</f>
        <v>0</v>
      </c>
      <c r="F8" s="25"/>
      <c r="G8" s="25"/>
    </row>
    <row r="9" spans="1:7" ht="28.5">
      <c r="A9" s="26" t="s">
        <v>2465</v>
      </c>
      <c r="B9" s="24">
        <f t="shared" si="1"/>
        <v>0</v>
      </c>
      <c r="C9" s="25"/>
      <c r="D9" s="25"/>
      <c r="E9" s="24">
        <f t="shared" si="2"/>
        <v>0</v>
      </c>
      <c r="F9" s="25"/>
      <c r="G9" s="25"/>
    </row>
    <row r="10" spans="1:7" ht="14.25">
      <c r="A10" s="26" t="s">
        <v>2466</v>
      </c>
      <c r="B10" s="24">
        <f t="shared" si="1"/>
        <v>0</v>
      </c>
      <c r="C10" s="25"/>
      <c r="D10" s="25"/>
      <c r="E10" s="24">
        <f t="shared" si="2"/>
        <v>0</v>
      </c>
      <c r="F10" s="25"/>
      <c r="G10" s="25"/>
    </row>
    <row r="11" spans="1:7" ht="14.25">
      <c r="A11" s="26" t="s">
        <v>2467</v>
      </c>
      <c r="B11" s="24">
        <f t="shared" si="1"/>
        <v>20</v>
      </c>
      <c r="C11" s="25"/>
      <c r="D11" s="25"/>
      <c r="E11" s="24">
        <f t="shared" si="2"/>
        <v>0</v>
      </c>
      <c r="F11" s="25"/>
      <c r="G11" s="25"/>
    </row>
    <row r="12" spans="1:7" ht="14.25">
      <c r="A12" s="26" t="s">
        <v>2468</v>
      </c>
      <c r="B12" s="24">
        <f t="shared" si="1"/>
        <v>0</v>
      </c>
      <c r="C12" s="25"/>
      <c r="D12" s="25">
        <v>16</v>
      </c>
      <c r="E12" s="24">
        <f t="shared" si="2"/>
        <v>4</v>
      </c>
      <c r="F12" s="25"/>
      <c r="G12" s="25">
        <v>4</v>
      </c>
    </row>
    <row r="13" spans="1:7" ht="14.25">
      <c r="A13" s="26" t="s">
        <v>2469</v>
      </c>
      <c r="B13" s="24">
        <f t="shared" si="1"/>
        <v>0</v>
      </c>
      <c r="C13" s="25"/>
      <c r="D13" s="25"/>
      <c r="E13" s="24">
        <f t="shared" si="2"/>
        <v>0</v>
      </c>
      <c r="F13" s="25"/>
      <c r="G13" s="25"/>
    </row>
    <row r="14" spans="1:7" ht="14.25">
      <c r="A14" s="26" t="s">
        <v>2470</v>
      </c>
      <c r="B14" s="24">
        <f t="shared" si="1"/>
        <v>0</v>
      </c>
      <c r="C14" s="25"/>
      <c r="D14" s="25"/>
      <c r="E14" s="24">
        <f t="shared" si="2"/>
        <v>0</v>
      </c>
      <c r="F14" s="25"/>
      <c r="G14" s="25"/>
    </row>
    <row r="15" spans="1:7" ht="14.25">
      <c r="A15" s="26" t="s">
        <v>2471</v>
      </c>
      <c r="B15" s="24">
        <f t="shared" si="1"/>
        <v>0</v>
      </c>
      <c r="C15" s="25"/>
      <c r="D15" s="25"/>
      <c r="E15" s="24">
        <f t="shared" si="2"/>
        <v>0</v>
      </c>
      <c r="F15" s="25"/>
      <c r="G15" s="25"/>
    </row>
    <row r="16" spans="1:7" ht="28.5">
      <c r="A16" s="26" t="s">
        <v>2472</v>
      </c>
      <c r="B16" s="24">
        <f t="shared" si="1"/>
        <v>0</v>
      </c>
      <c r="C16" s="25"/>
      <c r="D16" s="25"/>
      <c r="E16" s="24">
        <f t="shared" si="2"/>
        <v>0</v>
      </c>
      <c r="F16" s="25"/>
      <c r="G16" s="25"/>
    </row>
    <row r="17" spans="1:7" ht="14.25">
      <c r="A17" s="26" t="s">
        <v>2473</v>
      </c>
      <c r="B17" s="24">
        <f t="shared" si="1"/>
        <v>0</v>
      </c>
      <c r="C17" s="25"/>
      <c r="D17" s="25"/>
      <c r="E17" s="24">
        <f t="shared" si="2"/>
        <v>0</v>
      </c>
      <c r="F17" s="25"/>
      <c r="G17" s="25"/>
    </row>
    <row r="18" spans="1:7" ht="14.25">
      <c r="A18" s="26" t="s">
        <v>2474</v>
      </c>
      <c r="B18" s="24">
        <f t="shared" si="1"/>
        <v>0</v>
      </c>
      <c r="C18" s="25"/>
      <c r="D18" s="25"/>
      <c r="E18" s="24">
        <f t="shared" si="2"/>
        <v>0</v>
      </c>
      <c r="F18" s="25"/>
      <c r="G18" s="25"/>
    </row>
    <row r="19" spans="1:7" ht="14.25">
      <c r="A19" s="26" t="s">
        <v>2475</v>
      </c>
      <c r="B19" s="24">
        <f t="shared" si="1"/>
        <v>0</v>
      </c>
      <c r="C19" s="25"/>
      <c r="D19" s="25"/>
      <c r="E19" s="24">
        <f t="shared" si="2"/>
        <v>0</v>
      </c>
      <c r="F19" s="25"/>
      <c r="G19" s="25"/>
    </row>
    <row r="20" spans="1:7" ht="14.25">
      <c r="A20" s="26" t="s">
        <v>2476</v>
      </c>
      <c r="B20" s="24">
        <f t="shared" si="1"/>
        <v>0</v>
      </c>
      <c r="C20" s="25"/>
      <c r="D20" s="25"/>
      <c r="E20" s="24">
        <f t="shared" si="2"/>
        <v>0</v>
      </c>
      <c r="F20" s="25"/>
      <c r="G20" s="25"/>
    </row>
  </sheetData>
  <sheetProtection/>
  <mergeCells count="6">
    <mergeCell ref="A1:G1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2019-12-06T03:52:21Z</dcterms:created>
  <dcterms:modified xsi:type="dcterms:W3CDTF">2020-06-15T04:50:57Z</dcterms:modified>
  <cp:category/>
  <cp:version/>
  <cp:contentType/>
  <cp:contentStatus/>
</cp:coreProperties>
</file>