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28" activeTab="9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<sst xmlns="http://schemas.openxmlformats.org/spreadsheetml/2006/main" count="615" uniqueCount="328">
  <si>
    <t>资阳市雁江区丹山镇人民政府</t>
  </si>
  <si>
    <t>2021年部门预算</t>
  </si>
  <si>
    <t>部门收支总表</t>
  </si>
  <si>
    <t>单位名称：资阳市雁江区丹山镇人民政府</t>
  </si>
  <si>
    <t>单位:元</t>
  </si>
  <si>
    <t>支出</t>
  </si>
  <si>
    <t>项目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</si>
  <si>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</si>
  <si>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</si>
  <si>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</si>
  <si>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</si>
  <si>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</si>
  <si>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</si>
  <si>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</si>
  <si>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</si>
  <si>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</si>
  <si>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</si>
  <si>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</si>
  <si>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</si>
  <si>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</si>
  <si>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</si>
  <si>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</si>
  <si>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</si>
  <si>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</si>
  <si>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</si>
  <si>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</si>
  <si>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</si>
  <si>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</si>
  <si>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</si>
  <si>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</si>
  <si>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</si>
  <si>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</si>
  <si>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</si>
  <si>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</si>
  <si>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</si>
  <si>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</si>
  <si>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</si>
  <si>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</si>
  <si>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</si>
  <si>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</si>
  <si>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</si>
  <si>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</si>
  <si>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</si>
  <si>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</si>
  <si>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</si>
  <si>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</si>
  <si>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</si>
  <si>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</si>
  <si>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</si>
  <si>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</si>
  <si>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</si>
  <si>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</si>
  <si>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</si>
  <si>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</si>
  <si>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</si>
  <si>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</si>
  <si>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</si>
  <si>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</si>
  <si>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</si>
  <si>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</si>
  <si>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</si>
  <si>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</si>
  <si>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</si>
  <si>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</si>
  <si>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</si>
  <si>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</si>
  <si>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</si>
  <si>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</si>
  <si>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</si>
  <si>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</si>
  <si>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</si>
  <si>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</si>
  <si>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</si>
  <si>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</si>
  <si>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</si>
  <si>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</si>
  <si>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</si>
  <si>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</si>
  <si>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一般公共服务支出</t>
  </si>
  <si>
    <t xml:space="preserve">    人大事务</t>
  </si>
  <si>
    <t xml:space="preserve">      人大会议</t>
  </si>
  <si>
    <t xml:space="preserve">    政府办公厅(室)及相关机构事务</t>
  </si>
  <si>
    <t xml:space="preserve">      行政运行</t>
  </si>
  <si>
    <t xml:space="preserve">      事业运行</t>
  </si>
  <si>
    <t xml:space="preserve">    发展与改革事务</t>
  </si>
  <si>
    <t xml:space="preserve">    财政事务</t>
  </si>
  <si>
    <t xml:space="preserve">    商贸事务</t>
  </si>
  <si>
    <t xml:space="preserve">    党委办公厅(室)及相关机构事务</t>
  </si>
  <si>
    <t xml:space="preserve">  社会保障和就业支出</t>
  </si>
  <si>
    <t xml:space="preserve">    人力资源和社会保障管理事务</t>
  </si>
  <si>
    <t xml:space="preserve">      其他人力资源和社会保障管理事务</t>
  </si>
  <si>
    <t xml:space="preserve">    民政管理事务</t>
  </si>
  <si>
    <t xml:space="preserve">    行政事业单位养老支出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</si>
  <si>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</si>
  <si>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</si>
  <si>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</si>
  <si>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</si>
  <si>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</si>
  <si>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</si>
  <si>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</si>
  <si>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城乡社区支出</t>
  </si>
  <si>
    <t xml:space="preserve">    城乡社区规划与管理</t>
  </si>
  <si>
    <t xml:space="preserve">      城乡社区规划与管理</t>
  </si>
  <si>
    <t xml:space="preserve">  农林水支出</t>
  </si>
  <si>
    <t xml:space="preserve">    农业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</si>
  <si>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</si>
  <si>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</si>
  <si>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</si>
  <si>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</si>
  <si>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</si>
  <si>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</si>
  <si>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</si>
  <si>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</si>
  <si>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</si>
  <si>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</si>
  <si>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</si>
  <si>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</si>
  <si>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</si>
  <si>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</si>
  <si>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</si>
  <si>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</si>
  <si>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</si>
  <si>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</si>
  <si>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</si>
  <si>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</si>
  <si>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</si>
  <si>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</si>
  <si>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</si>
  <si>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</si>
  <si>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</si>
  <si>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</si>
  <si>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</si>
  <si>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</si>
  <si>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</si>
  <si>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</si>
  <si>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</si>
  <si>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</si>
  <si>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</si>
  <si>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</si>
  <si>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</si>
  <si>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</si>
  <si>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</si>
  <si>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</si>
  <si>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</si>
  <si>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</si>
  <si>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</si>
  <si>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</si>
  <si>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</si>
  <si>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</si>
  <si>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</si>
  <si>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</si>
  <si>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</si>
  <si>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</si>
  <si>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</si>
  <si>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</si>
  <si>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</si>
  <si>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</si>
  <si>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</si>
  <si>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</si>
  <si>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</si>
  <si>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</si>
  <si>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</si>
  <si>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</si>
  <si>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</si>
  <si>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</si>
  <si>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</si>
  <si>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</si>
  <si>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</si>
  <si>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</si>
  <si>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</si>
  <si>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</si>
  <si>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</si>
  <si>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</si>
  <si>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</si>
  <si>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</si>
  <si>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</si>
  <si>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</si>
  <si>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</si>
  <si>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</si>
  <si>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</si>
  <si>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</si>
  <si>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</si>
  <si>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</si>
  <si>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</si>
  <si>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</si>
  <si>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</si>
  <si>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</si>
  <si>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</si>
  <si>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</si>
  <si>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</si>
  <si>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</si>
  <si>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</si>
  <si>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</si>
  <si>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</si>
  <si>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</si>
  <si>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</si>
  <si>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</si>
  <si>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</si>
  <si>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</si>
  <si>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</si>
  <si>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</si>
  <si>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</si>
  <si>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</si>
  <si>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</si>
  <si>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</si>
  <si>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</si>
  <si>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</si>
  <si>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</si>
  <si>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</si>
  <si>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</si>
  <si>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</si>
  <si>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</si>
  <si>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</si>
  <si>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</si>
  <si>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</si>
  <si>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</si>
  <si>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</si>
  <si>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</si>
  <si>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</si>
  <si>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</si>
  <si>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</si>
  <si>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</si>
  <si>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</si>
  <si>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</si>
  <si>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</si>
  <si>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</si>
  <si>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</si>
  <si>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</si>
  <si>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</si>
  <si>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</si>
  <si>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</si>
  <si>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</si>
  <si>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</si>
  <si>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</si>
  <si>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</si>
  <si>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</si>
  <si>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</si>
  <si>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</si>
  <si>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</si>
  <si>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</si>
  <si>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</si>
  <si>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</si>
  <si>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</si>
  <si>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</si>
  <si>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</si>
  <si>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</si>
  <si>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</si>
  <si>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</si>
  <si>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</si>
  <si>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</si>
  <si>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</si>
  <si>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</si>
  <si>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</si>
  <si>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</si>
  <si>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</si>
  <si>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</si>
  <si>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</si>
  <si>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</si>
  <si>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</si>
  <si>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</si>
  <si>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</si>
  <si>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</si>
  <si>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</si>
  <si>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</si>
  <si>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</si>
  <si>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</si>
  <si>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</si>
  <si>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</si>
  <si>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</si>
  <si>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</si>
  <si>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</si>
  <si>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</si>
  <si>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</si>
  <si>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</si>
  <si>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</si>
  <si>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</si>
  <si>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</si>
  <si>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</si>
  <si>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</si>
  <si>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</si>
  <si>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</si>
  <si>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</si>
  <si>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对个人和家庭的补助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</si>
  <si>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</si>
  <si>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</si>
  <si>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</si>
  <si>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</si>
  <si>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</si>
  <si>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</si>
  <si>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>一般公共预算“三公”经费预算表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</si>
  <si>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</si>
  <si>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</si>
  <si>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</si>
  <si>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</si>
  <si>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</si>
  <si>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</si>
  <si>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</si>
  <si>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0.00</t>
  </si>
  <si>
    <t>政府性基金预算“三公”经费支出预算表</t>
  </si>
  <si>
    <t>国有资本经营预算支出预算表</t>
  </si>
  <si>
    <t>单位：元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</si>
  <si>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</si>
  <si>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</si>
  <si>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</si>
  <si>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</si>
  <si>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</si>
  <si>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</si>
  <si>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</si>
  <si>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</si>
  <si>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</si>
  <si>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</si>
  <si>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</si>
  <si>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</si>
  <si>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</si>
  <si>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</si>
  <si>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综合性经费</t>
  </si>
  <si>
    <t>保运转、保民生</t>
  </si>
  <si>
    <t>政府日常运转有序开展，改善场镇环境卫生</t>
  </si>
  <si>
    <t>公共运转</t>
  </si>
  <si>
    <t>有序开展</t>
  </si>
  <si>
    <t>群众满意度</t>
  </si>
  <si>
    <t>大于80%</t>
  </si>
  <si>
    <t>常规性经费</t>
  </si>
  <si>
    <t>政府日常运转有序开展</t>
  </si>
  <si>
    <t>基层组织活动和公共运维</t>
  </si>
  <si>
    <t>村级运转有序开展</t>
  </si>
  <si>
    <t>人居环境</t>
  </si>
  <si>
    <t>得到改善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</si>
</sst>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3" sqref="A3"/>
    </sheetView>
  </sheetViews>
  <sheetFormatPr defaultColWidth="16.66015625" defaultRowHeight="11.25"/>
  <cols>
    <col min="1" max="1" width="200" style="0" customWidth="1"/>
  </cols>
  <sheetData>
    <row r="1" ht="15" customHeight="1">
      <c r="A1" s="10"/>
    </row>
    <row r="2" ht="15" customHeight="1">
      <c r="A2" s="10"/>
    </row>
    <row r="3" s="33" customFormat="1" ht="81" customHeight="1">
      <c r="A3" s="34" t="s">
        <v>0</v>
      </c>
    </row>
    <row r="4" s="33" customFormat="1" ht="81" customHeight="1">
      <c r="A4" s="34" t="s">
        <v>1</v>
      </c>
    </row>
    <row r="5" ht="15" customHeight="1">
      <c r="A5" s="10"/>
    </row>
    <row r="6" ht="15" customHeight="1">
      <c r="A6" s="10"/>
    </row>
    <row r="7" ht="15" customHeight="1">
      <c r="A7" s="10"/>
    </row>
  </sheetData>
  <sheetProtection/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6" sqref="F6"/>
    </sheetView>
  </sheetViews>
  <sheetFormatPr defaultColWidth="16.66015625" defaultRowHeight="11.25"/>
  <cols>
    <col min="1" max="7" width="16.66015625" style="0" customWidth="1"/>
  </cols>
  <sheetData>
    <row r="1" spans="1:7" ht="20.25" customHeight="1">
      <c r="A1" s="9" t="s">
        <v>289</v>
      </c>
      <c r="B1" s="9"/>
      <c r="C1" s="9"/>
      <c r="D1" s="9"/>
      <c r="E1" s="9"/>
      <c r="F1" s="9"/>
      <c r="G1" s="9"/>
    </row>
    <row r="2" spans="1:7" ht="15" customHeight="1">
      <c r="A2" s="10"/>
      <c r="B2" s="10"/>
      <c r="C2" s="10"/>
      <c r="D2" s="10"/>
      <c r="E2" s="10"/>
      <c r="F2" s="10"/>
      <c r="G2" s="11" t="s">
        <v>4</v>
      </c>
    </row>
    <row r="3" spans="1:7" ht="15" customHeight="1">
      <c r="A3" s="5" t="s">
        <v>290</v>
      </c>
      <c r="B3" s="5" t="s">
        <v>291</v>
      </c>
      <c r="C3" s="5"/>
      <c r="D3" s="5"/>
      <c r="E3" s="5"/>
      <c r="F3" s="5"/>
      <c r="G3" s="5"/>
    </row>
    <row r="4" spans="1:7" ht="15" customHeight="1">
      <c r="A4" s="5"/>
      <c r="B4" s="5" t="s">
        <v>55</v>
      </c>
      <c r="C4" s="5" t="s">
        <v>197</v>
      </c>
      <c r="D4" s="5" t="s">
        <v>292</v>
      </c>
      <c r="E4" s="5"/>
      <c r="F4" s="5"/>
      <c r="G4" s="5" t="s">
        <v>202</v>
      </c>
    </row>
    <row r="5" spans="1:7" ht="15" customHeight="1">
      <c r="A5" s="5"/>
      <c r="B5" s="5"/>
      <c r="C5" s="5"/>
      <c r="D5" s="5" t="s">
        <v>70</v>
      </c>
      <c r="E5" s="5" t="s">
        <v>293</v>
      </c>
      <c r="F5" s="5" t="s">
        <v>294</v>
      </c>
      <c r="G5" s="5"/>
    </row>
    <row r="6" spans="1:7" ht="22.5">
      <c r="A6" s="7" t="s">
        <v>0</v>
      </c>
      <c r="B6" s="8">
        <v>74</v>
      </c>
      <c r="C6" s="8"/>
      <c r="D6" s="8">
        <v>36</v>
      </c>
      <c r="E6" s="8"/>
      <c r="F6" s="8">
        <v>36</v>
      </c>
      <c r="G6" s="8">
        <v>38</v>
      </c>
    </row>
    <row r="7" spans="1:7" ht="15" customHeight="1">
      <c r="A7" s="7"/>
      <c r="B7" s="7"/>
      <c r="C7" s="7"/>
      <c r="D7" s="7"/>
      <c r="E7" s="7"/>
      <c r="F7" s="7"/>
      <c r="G7" s="7"/>
    </row>
  </sheetData>
  <sheetProtection/>
  <mergeCells count="9">
    <mergeCell ref="A1:G1"/>
    <mergeCell ref="A2:B2"/>
    <mergeCell ref="C2:F2"/>
    <mergeCell ref="B3:G3"/>
    <mergeCell ref="D4:F4"/>
    <mergeCell ref="A3:A5"/>
    <mergeCell ref="B4:B5"/>
    <mergeCell ref="C4:C5"/>
    <mergeCell ref="G4:G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17" sqref="G17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9" t="s">
        <v>295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2"/>
      <c r="B3" s="5"/>
      <c r="C3" s="5"/>
      <c r="D3" s="5"/>
      <c r="E3" s="5"/>
      <c r="F3" s="5" t="s">
        <v>296</v>
      </c>
      <c r="G3" s="5"/>
      <c r="H3" s="5"/>
    </row>
    <row r="4" spans="1:8" ht="15" customHeight="1">
      <c r="A4" s="5" t="s">
        <v>65</v>
      </c>
      <c r="B4" s="5"/>
      <c r="C4" s="5"/>
      <c r="D4" s="5" t="s">
        <v>66</v>
      </c>
      <c r="E4" s="5" t="s">
        <v>67</v>
      </c>
      <c r="F4" s="5" t="s">
        <v>55</v>
      </c>
      <c r="G4" s="5" t="s">
        <v>111</v>
      </c>
      <c r="H4" s="5" t="s">
        <v>112</v>
      </c>
    </row>
    <row r="5" spans="1:8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</row>
    <row r="6" spans="1:8" ht="15" customHeight="1">
      <c r="A6" s="7"/>
      <c r="B6" s="7"/>
      <c r="C6" s="7"/>
      <c r="D6" s="7"/>
      <c r="E6" s="7" t="s">
        <v>55</v>
      </c>
      <c r="F6" s="8" t="s">
        <v>297</v>
      </c>
      <c r="G6" s="8" t="s">
        <v>297</v>
      </c>
      <c r="H6" s="8" t="s">
        <v>297</v>
      </c>
    </row>
  </sheetData>
  <sheetProtection/>
  <mergeCells count="10">
    <mergeCell ref="A1:H1"/>
    <mergeCell ref="A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17" sqref="I17"/>
    </sheetView>
  </sheetViews>
  <sheetFormatPr defaultColWidth="16.66015625" defaultRowHeight="11.25"/>
  <cols>
    <col min="1" max="1" width="15.16015625" style="0" customWidth="1"/>
    <col min="2" max="8" width="16.66015625" style="0" customWidth="1"/>
  </cols>
  <sheetData>
    <row r="1" spans="1:8" ht="20.25" customHeight="1">
      <c r="A1" s="9" t="s">
        <v>298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5" t="s">
        <v>0</v>
      </c>
      <c r="B3" s="5" t="s">
        <v>290</v>
      </c>
      <c r="C3" s="5" t="s">
        <v>291</v>
      </c>
      <c r="D3" s="5"/>
      <c r="E3" s="5"/>
      <c r="F3" s="5"/>
      <c r="G3" s="5"/>
      <c r="H3" s="5"/>
    </row>
    <row r="4" spans="1:8" ht="15" customHeight="1">
      <c r="A4" s="5"/>
      <c r="B4" s="5"/>
      <c r="C4" s="5" t="s">
        <v>55</v>
      </c>
      <c r="D4" s="5" t="s">
        <v>197</v>
      </c>
      <c r="E4" s="5" t="s">
        <v>292</v>
      </c>
      <c r="F4" s="5"/>
      <c r="G4" s="5"/>
      <c r="H4" s="5" t="s">
        <v>202</v>
      </c>
    </row>
    <row r="5" spans="1:8" ht="15" customHeight="1">
      <c r="A5" s="5"/>
      <c r="B5" s="5"/>
      <c r="C5" s="5"/>
      <c r="D5" s="5"/>
      <c r="E5" s="5" t="s">
        <v>70</v>
      </c>
      <c r="F5" s="5" t="s">
        <v>293</v>
      </c>
      <c r="G5" s="5" t="s">
        <v>294</v>
      </c>
      <c r="H5" s="5"/>
    </row>
    <row r="6" spans="1:8" ht="15" customHeight="1">
      <c r="A6" s="7"/>
      <c r="B6" s="7" t="s">
        <v>55</v>
      </c>
      <c r="C6" s="8">
        <v>0</v>
      </c>
      <c r="D6" s="8" t="s">
        <v>297</v>
      </c>
      <c r="E6" s="8">
        <v>0</v>
      </c>
      <c r="F6" s="8" t="s">
        <v>297</v>
      </c>
      <c r="G6" s="8">
        <v>0</v>
      </c>
      <c r="H6" s="8">
        <v>0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1" sqref="H1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9" t="s">
        <v>299</v>
      </c>
      <c r="B1" s="10"/>
      <c r="C1" s="10"/>
      <c r="D1" s="10"/>
      <c r="E1" s="10"/>
      <c r="F1" s="10"/>
      <c r="G1" s="10"/>
      <c r="H1" s="10"/>
    </row>
    <row r="2" spans="1:8" ht="24" customHeight="1">
      <c r="A2" s="10"/>
      <c r="B2" s="10"/>
      <c r="C2" s="10"/>
      <c r="D2" s="10"/>
      <c r="E2" s="10"/>
      <c r="F2" s="10"/>
      <c r="G2" s="10"/>
      <c r="H2" s="11" t="s">
        <v>300</v>
      </c>
    </row>
    <row r="3" spans="1:8" ht="15" customHeight="1">
      <c r="A3" s="12"/>
      <c r="B3" s="5"/>
      <c r="C3" s="5"/>
      <c r="D3" s="5"/>
      <c r="E3" s="5"/>
      <c r="F3" s="5" t="s">
        <v>301</v>
      </c>
      <c r="G3" s="5"/>
      <c r="H3" s="5"/>
    </row>
    <row r="4" spans="1:8" ht="15" customHeight="1">
      <c r="A4" s="5" t="s">
        <v>65</v>
      </c>
      <c r="B4" s="5"/>
      <c r="C4" s="5"/>
      <c r="D4" s="5" t="s">
        <v>66</v>
      </c>
      <c r="E4" s="5" t="s">
        <v>67</v>
      </c>
      <c r="F4" s="5" t="s">
        <v>55</v>
      </c>
      <c r="G4" s="5" t="s">
        <v>111</v>
      </c>
      <c r="H4" s="5" t="s">
        <v>112</v>
      </c>
    </row>
    <row r="5" spans="1:8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</row>
    <row r="6" spans="1:8" ht="15" customHeight="1">
      <c r="A6" s="7"/>
      <c r="B6" s="7"/>
      <c r="C6" s="7"/>
      <c r="D6" s="7"/>
      <c r="E6" s="7" t="s">
        <v>55</v>
      </c>
      <c r="F6" s="8" t="s">
        <v>297</v>
      </c>
      <c r="G6" s="8" t="s">
        <v>297</v>
      </c>
      <c r="H6" s="8" t="s">
        <v>297</v>
      </c>
    </row>
  </sheetData>
  <sheetProtection/>
  <mergeCells count="11"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E1">
      <selection activeCell="H11" sqref="H11"/>
    </sheetView>
  </sheetViews>
  <sheetFormatPr defaultColWidth="16.66015625" defaultRowHeight="11.25"/>
  <cols>
    <col min="1" max="1" width="26.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8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1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4" t="s">
        <v>303</v>
      </c>
      <c r="B3" s="5" t="s">
        <v>304</v>
      </c>
      <c r="C3" s="5"/>
      <c r="D3" s="5"/>
      <c r="E3" s="5" t="s">
        <v>305</v>
      </c>
      <c r="F3" s="5" t="s">
        <v>306</v>
      </c>
      <c r="G3" s="5"/>
      <c r="H3" s="5"/>
      <c r="I3" s="5"/>
      <c r="J3" s="5"/>
      <c r="K3" s="5"/>
    </row>
    <row r="4" spans="1:11" ht="15" customHeight="1">
      <c r="A4" s="6"/>
      <c r="B4" s="5"/>
      <c r="C4" s="5"/>
      <c r="D4" s="5"/>
      <c r="E4" s="5"/>
      <c r="F4" s="5" t="s">
        <v>307</v>
      </c>
      <c r="G4" s="5"/>
      <c r="H4" s="5" t="s">
        <v>308</v>
      </c>
      <c r="I4" s="5"/>
      <c r="J4" s="5" t="s">
        <v>309</v>
      </c>
      <c r="K4" s="5"/>
    </row>
    <row r="5" spans="1:11" ht="15" customHeight="1">
      <c r="A5" s="6"/>
      <c r="B5" s="5" t="s">
        <v>310</v>
      </c>
      <c r="C5" s="5" t="s">
        <v>311</v>
      </c>
      <c r="D5" s="5" t="s">
        <v>312</v>
      </c>
      <c r="E5" s="5"/>
      <c r="F5" s="5" t="s">
        <v>313</v>
      </c>
      <c r="G5" s="5" t="s">
        <v>314</v>
      </c>
      <c r="H5" s="5" t="s">
        <v>313</v>
      </c>
      <c r="I5" s="5" t="s">
        <v>314</v>
      </c>
      <c r="J5" s="5" t="s">
        <v>313</v>
      </c>
      <c r="K5" s="5" t="s">
        <v>314</v>
      </c>
    </row>
    <row r="6" spans="1:11" ht="15" customHeight="1">
      <c r="A6" s="7" t="s">
        <v>315</v>
      </c>
      <c r="B6" s="8"/>
      <c r="C6" s="8">
        <v>1700000</v>
      </c>
      <c r="D6" s="8"/>
      <c r="E6" s="7" t="s">
        <v>316</v>
      </c>
      <c r="F6" s="7" t="s">
        <v>317</v>
      </c>
      <c r="G6" s="7" t="s">
        <v>317</v>
      </c>
      <c r="H6" s="7" t="s">
        <v>318</v>
      </c>
      <c r="I6" s="7" t="s">
        <v>319</v>
      </c>
      <c r="J6" s="7" t="s">
        <v>320</v>
      </c>
      <c r="K6" s="7" t="s">
        <v>321</v>
      </c>
    </row>
    <row r="7" spans="1:11" ht="15" customHeight="1">
      <c r="A7" s="7" t="s">
        <v>322</v>
      </c>
      <c r="B7" s="8"/>
      <c r="C7" s="8">
        <v>700000</v>
      </c>
      <c r="D7" s="8"/>
      <c r="E7" s="7" t="s">
        <v>316</v>
      </c>
      <c r="F7" s="7" t="s">
        <v>323</v>
      </c>
      <c r="G7" s="7" t="s">
        <v>323</v>
      </c>
      <c r="H7" s="7" t="s">
        <v>318</v>
      </c>
      <c r="I7" s="7" t="s">
        <v>319</v>
      </c>
      <c r="J7" s="7" t="s">
        <v>320</v>
      </c>
      <c r="K7" s="7" t="s">
        <v>321</v>
      </c>
    </row>
    <row r="8" spans="1:11" ht="15" customHeight="1">
      <c r="A8" s="7" t="s">
        <v>324</v>
      </c>
      <c r="B8" s="8"/>
      <c r="C8" s="8">
        <v>4096000</v>
      </c>
      <c r="D8" s="8"/>
      <c r="E8" s="7" t="s">
        <v>316</v>
      </c>
      <c r="F8" s="7" t="s">
        <v>325</v>
      </c>
      <c r="G8" s="7" t="s">
        <v>325</v>
      </c>
      <c r="H8" s="7" t="s">
        <v>326</v>
      </c>
      <c r="I8" s="7" t="s">
        <v>327</v>
      </c>
      <c r="J8" s="7" t="s">
        <v>320</v>
      </c>
      <c r="K8" s="7" t="s">
        <v>321</v>
      </c>
    </row>
    <row r="9" spans="1:11" ht="15" customHeight="1">
      <c r="A9" s="7"/>
      <c r="B9" s="8"/>
      <c r="C9" s="8"/>
      <c r="D9" s="8"/>
      <c r="E9" s="7"/>
      <c r="F9" s="7"/>
      <c r="G9" s="7"/>
      <c r="H9" s="7"/>
      <c r="I9" s="7"/>
      <c r="J9" s="7"/>
      <c r="K9" s="7"/>
    </row>
    <row r="10" spans="1:11" ht="15" customHeight="1">
      <c r="A10" s="7"/>
      <c r="B10" s="8"/>
      <c r="C10" s="8"/>
      <c r="D10" s="8"/>
      <c r="E10" s="7"/>
      <c r="F10" s="7"/>
      <c r="G10" s="7"/>
      <c r="H10" s="7"/>
      <c r="I10" s="7"/>
      <c r="J10" s="7"/>
      <c r="K10" s="7"/>
    </row>
    <row r="11" spans="1:11" ht="15" customHeight="1">
      <c r="A11" s="7"/>
      <c r="B11" s="8"/>
      <c r="C11" s="8"/>
      <c r="D11" s="8"/>
      <c r="E11" s="7"/>
      <c r="F11" s="7"/>
      <c r="G11" s="7"/>
      <c r="H11" s="7"/>
      <c r="I11" s="7"/>
      <c r="J11" s="7"/>
      <c r="K11" s="7"/>
    </row>
    <row r="12" spans="1:11" ht="15" customHeight="1">
      <c r="A12" s="7"/>
      <c r="B12" s="8"/>
      <c r="C12" s="8"/>
      <c r="D12" s="8"/>
      <c r="E12" s="7"/>
      <c r="F12" s="7"/>
      <c r="G12" s="7"/>
      <c r="H12" s="7"/>
      <c r="I12" s="7"/>
      <c r="J12" s="7"/>
      <c r="K12" s="7"/>
    </row>
    <row r="13" spans="1:11" ht="15" customHeight="1">
      <c r="A13" s="7"/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1" ht="15" customHeight="1">
      <c r="A14" s="7"/>
      <c r="B14" s="8"/>
      <c r="C14" s="8"/>
      <c r="D14" s="8"/>
      <c r="E14" s="7"/>
      <c r="F14" s="7"/>
      <c r="G14" s="7"/>
      <c r="H14" s="7"/>
      <c r="I14" s="7"/>
      <c r="J14" s="7"/>
      <c r="K14" s="7"/>
    </row>
    <row r="15" spans="1:11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B24" sqref="B24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9" t="s">
        <v>2</v>
      </c>
      <c r="B1" s="10"/>
      <c r="C1" s="10"/>
      <c r="D1" s="10"/>
    </row>
    <row r="2" spans="1:4" ht="22.5" customHeight="1">
      <c r="A2" s="24" t="s">
        <v>3</v>
      </c>
      <c r="B2" s="10"/>
      <c r="C2" s="10"/>
      <c r="D2" s="11" t="s">
        <v>4</v>
      </c>
    </row>
    <row r="3" spans="1:4" ht="15" customHeight="1">
      <c r="A3" s="12"/>
      <c r="B3" s="5"/>
      <c r="C3" s="5" t="s">
        <v>5</v>
      </c>
      <c r="D3" s="5"/>
    </row>
    <row r="4" spans="1:4" ht="15" customHeight="1">
      <c r="A4" s="5" t="s">
        <v>6</v>
      </c>
      <c r="B4" s="5" t="s">
        <v>7</v>
      </c>
      <c r="C4" s="5" t="s">
        <v>6</v>
      </c>
      <c r="D4" s="5" t="s">
        <v>8</v>
      </c>
    </row>
    <row r="5" spans="1:4" ht="15" customHeight="1">
      <c r="A5" s="7" t="s">
        <v>9</v>
      </c>
      <c r="B5" s="8">
        <v>3293</v>
      </c>
      <c r="C5" s="7" t="s">
        <v>10</v>
      </c>
      <c r="D5" s="8">
        <v>1154</v>
      </c>
    </row>
    <row r="6" spans="1:4" ht="15" customHeight="1">
      <c r="A6" s="7" t="s">
        <v>11</v>
      </c>
      <c r="B6" s="7"/>
      <c r="C6" s="7" t="s">
        <v>12</v>
      </c>
      <c r="D6" s="8"/>
    </row>
    <row r="7" spans="1:4" ht="15" customHeight="1">
      <c r="A7" s="7" t="s">
        <v>13</v>
      </c>
      <c r="B7" s="7"/>
      <c r="C7" s="7" t="s">
        <v>14</v>
      </c>
      <c r="D7" s="8"/>
    </row>
    <row r="8" spans="1:4" ht="15" customHeight="1">
      <c r="A8" s="7" t="s">
        <v>15</v>
      </c>
      <c r="B8" s="7"/>
      <c r="C8" s="7" t="s">
        <v>16</v>
      </c>
      <c r="D8" s="8"/>
    </row>
    <row r="9" spans="1:4" ht="15" customHeight="1">
      <c r="A9" s="7" t="s">
        <v>17</v>
      </c>
      <c r="B9" s="7"/>
      <c r="C9" s="7" t="s">
        <v>18</v>
      </c>
      <c r="D9" s="8"/>
    </row>
    <row r="10" spans="1:4" ht="15" customHeight="1">
      <c r="A10" s="7" t="s">
        <v>19</v>
      </c>
      <c r="B10" s="7"/>
      <c r="C10" s="7" t="s">
        <v>20</v>
      </c>
      <c r="D10" s="8"/>
    </row>
    <row r="11" spans="1:4" ht="15" customHeight="1">
      <c r="A11" s="7" t="s">
        <v>21</v>
      </c>
      <c r="B11" s="7"/>
      <c r="C11" s="7" t="s">
        <v>22</v>
      </c>
      <c r="D11" s="8"/>
    </row>
    <row r="12" spans="1:4" ht="15" customHeight="1">
      <c r="A12" s="7"/>
      <c r="B12" s="7"/>
      <c r="C12" s="7" t="s">
        <v>23</v>
      </c>
      <c r="D12" s="8">
        <v>249</v>
      </c>
    </row>
    <row r="13" spans="1:4" ht="15" customHeight="1">
      <c r="A13" s="7"/>
      <c r="B13" s="7"/>
      <c r="C13" s="7" t="s">
        <v>24</v>
      </c>
      <c r="D13" s="8"/>
    </row>
    <row r="14" spans="1:4" ht="15" customHeight="1">
      <c r="A14" s="7"/>
      <c r="B14" s="7"/>
      <c r="C14" s="7" t="s">
        <v>25</v>
      </c>
      <c r="D14" s="8">
        <v>79</v>
      </c>
    </row>
    <row r="15" spans="1:4" ht="15" customHeight="1">
      <c r="A15" s="7"/>
      <c r="B15" s="7"/>
      <c r="C15" s="7" t="s">
        <v>26</v>
      </c>
      <c r="D15" s="8"/>
    </row>
    <row r="16" spans="1:4" ht="15" customHeight="1">
      <c r="A16" s="7"/>
      <c r="B16" s="7"/>
      <c r="C16" s="7" t="s">
        <v>27</v>
      </c>
      <c r="D16" s="8">
        <v>49</v>
      </c>
    </row>
    <row r="17" spans="1:4" ht="15" customHeight="1">
      <c r="A17" s="7"/>
      <c r="B17" s="7"/>
      <c r="C17" s="7" t="s">
        <v>28</v>
      </c>
      <c r="D17" s="8">
        <v>1665</v>
      </c>
    </row>
    <row r="18" spans="1:4" ht="15" customHeight="1">
      <c r="A18" s="7"/>
      <c r="B18" s="7"/>
      <c r="C18" s="7" t="s">
        <v>29</v>
      </c>
      <c r="D18" s="8"/>
    </row>
    <row r="19" spans="1:4" ht="15" customHeight="1">
      <c r="A19" s="7"/>
      <c r="B19" s="7"/>
      <c r="C19" s="7" t="s">
        <v>30</v>
      </c>
      <c r="D19" s="8"/>
    </row>
    <row r="20" spans="1:4" ht="15" customHeight="1">
      <c r="A20" s="7"/>
      <c r="B20" s="7"/>
      <c r="C20" s="7" t="s">
        <v>31</v>
      </c>
      <c r="D20" s="8"/>
    </row>
    <row r="21" spans="1:4" ht="15" customHeight="1">
      <c r="A21" s="7"/>
      <c r="B21" s="7"/>
      <c r="C21" s="7" t="s">
        <v>32</v>
      </c>
      <c r="D21" s="8"/>
    </row>
    <row r="22" spans="1:4" ht="15" customHeight="1">
      <c r="A22" s="7"/>
      <c r="B22" s="7"/>
      <c r="C22" s="7" t="s">
        <v>33</v>
      </c>
      <c r="D22" s="8"/>
    </row>
    <row r="23" spans="1:4" ht="15" customHeight="1">
      <c r="A23" s="7"/>
      <c r="B23" s="7"/>
      <c r="C23" s="7" t="s">
        <v>34</v>
      </c>
      <c r="D23" s="8"/>
    </row>
    <row r="24" spans="1:4" ht="15" customHeight="1">
      <c r="A24" s="7"/>
      <c r="B24" s="7"/>
      <c r="C24" s="7" t="s">
        <v>35</v>
      </c>
      <c r="D24" s="8">
        <v>97</v>
      </c>
    </row>
    <row r="25" spans="1:4" ht="15" customHeight="1">
      <c r="A25" s="7"/>
      <c r="B25" s="7"/>
      <c r="C25" s="7" t="s">
        <v>36</v>
      </c>
      <c r="D25" s="7"/>
    </row>
    <row r="26" spans="1:4" ht="15" customHeight="1">
      <c r="A26" s="7"/>
      <c r="B26" s="7"/>
      <c r="C26" s="7" t="s">
        <v>37</v>
      </c>
      <c r="D26" s="7"/>
    </row>
    <row r="27" spans="1:4" ht="15" customHeight="1">
      <c r="A27" s="7"/>
      <c r="B27" s="7"/>
      <c r="C27" s="7" t="s">
        <v>38</v>
      </c>
      <c r="D27" s="7"/>
    </row>
    <row r="28" spans="1:4" ht="15" customHeight="1">
      <c r="A28" s="7"/>
      <c r="B28" s="7"/>
      <c r="C28" s="7" t="s">
        <v>39</v>
      </c>
      <c r="D28" s="7"/>
    </row>
    <row r="29" spans="1:4" ht="15" customHeight="1">
      <c r="A29" s="7"/>
      <c r="B29" s="7"/>
      <c r="C29" s="7" t="s">
        <v>40</v>
      </c>
      <c r="D29" s="7"/>
    </row>
    <row r="30" spans="1:4" ht="15" customHeight="1">
      <c r="A30" s="7"/>
      <c r="B30" s="7"/>
      <c r="C30" s="7" t="s">
        <v>41</v>
      </c>
      <c r="D30" s="7"/>
    </row>
    <row r="31" spans="1:4" ht="15" customHeight="1">
      <c r="A31" s="7"/>
      <c r="B31" s="7"/>
      <c r="C31" s="7" t="s">
        <v>42</v>
      </c>
      <c r="D31" s="7"/>
    </row>
    <row r="32" spans="1:4" ht="15" customHeight="1">
      <c r="A32" s="7"/>
      <c r="B32" s="7"/>
      <c r="C32" s="7" t="s">
        <v>43</v>
      </c>
      <c r="D32" s="7"/>
    </row>
    <row r="33" spans="1:4" ht="15" customHeight="1">
      <c r="A33" s="7"/>
      <c r="B33" s="7"/>
      <c r="C33" s="7" t="s">
        <v>44</v>
      </c>
      <c r="D33" s="7"/>
    </row>
    <row r="34" spans="1:4" ht="15" customHeight="1">
      <c r="A34" s="5" t="s">
        <v>45</v>
      </c>
      <c r="B34" s="8"/>
      <c r="C34" s="5" t="s">
        <v>46</v>
      </c>
      <c r="D34" s="8">
        <v>3293</v>
      </c>
    </row>
    <row r="35" spans="1:4" ht="15" customHeight="1">
      <c r="A35" s="7" t="s">
        <v>47</v>
      </c>
      <c r="B35" s="7"/>
      <c r="C35" s="7" t="s">
        <v>48</v>
      </c>
      <c r="D35" s="7"/>
    </row>
    <row r="36" spans="1:4" ht="15" customHeight="1">
      <c r="A36" s="7" t="s">
        <v>49</v>
      </c>
      <c r="B36" s="8">
        <v>-915</v>
      </c>
      <c r="C36" s="7" t="s">
        <v>50</v>
      </c>
      <c r="D36" s="7"/>
    </row>
    <row r="37" spans="1:4" ht="15" customHeight="1">
      <c r="A37" s="7"/>
      <c r="B37" s="7"/>
      <c r="C37" s="7" t="s">
        <v>51</v>
      </c>
      <c r="D37" s="8">
        <v>-915</v>
      </c>
    </row>
    <row r="38" spans="1:4" ht="15" customHeight="1">
      <c r="A38" s="7"/>
      <c r="B38" s="7"/>
      <c r="C38" s="7"/>
      <c r="D38" s="7"/>
    </row>
    <row r="39" spans="1:4" ht="15" customHeight="1">
      <c r="A39" s="5" t="s">
        <v>52</v>
      </c>
      <c r="B39" s="8">
        <v>2378</v>
      </c>
      <c r="C39" s="5" t="s">
        <v>53</v>
      </c>
      <c r="D39" s="8">
        <v>2378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E52" sqref="E52"/>
    </sheetView>
  </sheetViews>
  <sheetFormatPr defaultColWidth="16.66015625" defaultRowHeight="11.25"/>
  <cols>
    <col min="1" max="1" width="4.83203125" style="0" customWidth="1"/>
    <col min="2" max="2" width="6.83203125" style="0" customWidth="1"/>
    <col min="3" max="3" width="8.83203125" style="0" customWidth="1"/>
    <col min="4" max="4" width="14" style="0" customWidth="1"/>
    <col min="5" max="5" width="44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18.75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1.25">
      <c r="A2" s="24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4</v>
      </c>
    </row>
    <row r="3" spans="1:20" ht="35.25">
      <c r="A3" s="12"/>
      <c r="B3" s="5"/>
      <c r="C3" s="5"/>
      <c r="D3" s="5"/>
      <c r="E3" s="5"/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/>
      <c r="M3" s="5" t="s">
        <v>61</v>
      </c>
      <c r="N3" s="5" t="s">
        <v>62</v>
      </c>
      <c r="O3" s="5"/>
      <c r="P3" s="5"/>
      <c r="Q3" s="5"/>
      <c r="R3" s="5"/>
      <c r="S3" s="5" t="s">
        <v>63</v>
      </c>
      <c r="T3" s="5" t="s">
        <v>64</v>
      </c>
    </row>
    <row r="4" spans="1:20" ht="11.25">
      <c r="A4" s="5" t="s">
        <v>65</v>
      </c>
      <c r="B4" s="5"/>
      <c r="C4" s="5"/>
      <c r="D4" s="5" t="s">
        <v>66</v>
      </c>
      <c r="E4" s="5" t="s">
        <v>67</v>
      </c>
      <c r="F4" s="5"/>
      <c r="G4" s="5"/>
      <c r="H4" s="5"/>
      <c r="I4" s="5"/>
      <c r="J4" s="5"/>
      <c r="K4" s="5" t="s">
        <v>68</v>
      </c>
      <c r="L4" s="5" t="s">
        <v>69</v>
      </c>
      <c r="M4" s="5"/>
      <c r="N4" s="5" t="s">
        <v>70</v>
      </c>
      <c r="O4" s="5" t="s">
        <v>71</v>
      </c>
      <c r="P4" s="5" t="s">
        <v>72</v>
      </c>
      <c r="Q4" s="5" t="s">
        <v>73</v>
      </c>
      <c r="R4" s="5" t="s">
        <v>74</v>
      </c>
      <c r="S4" s="5"/>
      <c r="T4" s="5"/>
    </row>
    <row r="5" spans="1:20" ht="11.25">
      <c r="A5" s="32" t="s">
        <v>75</v>
      </c>
      <c r="B5" s="32" t="s">
        <v>76</v>
      </c>
      <c r="C5" s="32" t="s">
        <v>77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" customHeight="1">
      <c r="A6" s="15"/>
      <c r="B6" s="15"/>
      <c r="C6" s="15"/>
      <c r="D6" s="15"/>
      <c r="E6" s="15" t="s">
        <v>55</v>
      </c>
      <c r="F6" s="16">
        <v>3293</v>
      </c>
      <c r="G6" s="16"/>
      <c r="H6" s="16">
        <v>3293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 customHeight="1">
      <c r="A7" s="15">
        <v>201</v>
      </c>
      <c r="B7" s="15"/>
      <c r="C7" s="15"/>
      <c r="D7" s="17"/>
      <c r="E7" s="15" t="s">
        <v>78</v>
      </c>
      <c r="F7" s="16">
        <v>1154</v>
      </c>
      <c r="G7" s="16"/>
      <c r="H7" s="16">
        <v>1154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" customHeight="1">
      <c r="A8" s="15"/>
      <c r="B8" s="15">
        <v>20101</v>
      </c>
      <c r="C8" s="15"/>
      <c r="D8" s="17"/>
      <c r="E8" s="15" t="s">
        <v>79</v>
      </c>
      <c r="F8" s="16">
        <v>6</v>
      </c>
      <c r="G8" s="16"/>
      <c r="H8" s="16">
        <v>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>
      <c r="A9" s="15"/>
      <c r="B9" s="15"/>
      <c r="C9" s="15">
        <v>2010104</v>
      </c>
      <c r="D9" s="17"/>
      <c r="E9" s="15" t="s">
        <v>80</v>
      </c>
      <c r="F9" s="16">
        <v>6</v>
      </c>
      <c r="G9" s="16"/>
      <c r="H9" s="16">
        <v>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" customHeight="1">
      <c r="A10" s="15"/>
      <c r="B10" s="15">
        <v>20103</v>
      </c>
      <c r="C10" s="15"/>
      <c r="D10" s="17"/>
      <c r="E10" s="15" t="s">
        <v>81</v>
      </c>
      <c r="F10" s="16">
        <v>670</v>
      </c>
      <c r="G10" s="16"/>
      <c r="H10" s="16">
        <v>670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 customHeight="1">
      <c r="A11" s="15"/>
      <c r="B11" s="15"/>
      <c r="C11" s="15">
        <v>2010301</v>
      </c>
      <c r="D11" s="17"/>
      <c r="E11" s="15" t="s">
        <v>82</v>
      </c>
      <c r="F11" s="16">
        <v>535</v>
      </c>
      <c r="G11" s="16"/>
      <c r="H11" s="16">
        <v>535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 customHeight="1">
      <c r="A12" s="15"/>
      <c r="B12" s="15"/>
      <c r="C12" s="15">
        <v>2010350</v>
      </c>
      <c r="D12" s="17"/>
      <c r="E12" s="15" t="s">
        <v>83</v>
      </c>
      <c r="F12" s="16">
        <v>135</v>
      </c>
      <c r="G12" s="16"/>
      <c r="H12" s="16">
        <v>135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>
      <c r="A13" s="15"/>
      <c r="B13" s="15">
        <v>20104</v>
      </c>
      <c r="C13" s="15"/>
      <c r="D13" s="17"/>
      <c r="E13" s="15" t="s">
        <v>84</v>
      </c>
      <c r="F13" s="16">
        <v>71</v>
      </c>
      <c r="G13" s="16"/>
      <c r="H13" s="16">
        <v>71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 customHeight="1">
      <c r="A14" s="15"/>
      <c r="B14" s="15"/>
      <c r="C14" s="15">
        <v>2010401</v>
      </c>
      <c r="D14" s="17"/>
      <c r="E14" s="15" t="s">
        <v>82</v>
      </c>
      <c r="F14" s="16">
        <v>71</v>
      </c>
      <c r="G14" s="16"/>
      <c r="H14" s="16">
        <v>71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 customHeight="1">
      <c r="A15" s="15"/>
      <c r="B15" s="15">
        <v>20106</v>
      </c>
      <c r="C15" s="15"/>
      <c r="D15" s="17"/>
      <c r="E15" s="15" t="s">
        <v>85</v>
      </c>
      <c r="F15" s="16">
        <v>126</v>
      </c>
      <c r="G15" s="16"/>
      <c r="H15" s="16">
        <v>126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" customHeight="1">
      <c r="A16" s="17"/>
      <c r="B16" s="17"/>
      <c r="C16" s="17">
        <v>2010601</v>
      </c>
      <c r="D16" s="17"/>
      <c r="E16" s="17" t="s">
        <v>82</v>
      </c>
      <c r="F16" s="17">
        <v>126</v>
      </c>
      <c r="G16" s="17"/>
      <c r="H16" s="17">
        <v>126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 customHeight="1">
      <c r="A17" s="17"/>
      <c r="B17" s="17">
        <v>20113</v>
      </c>
      <c r="C17" s="17"/>
      <c r="D17" s="17"/>
      <c r="E17" s="17" t="s">
        <v>86</v>
      </c>
      <c r="F17" s="17">
        <v>50</v>
      </c>
      <c r="G17" s="17"/>
      <c r="H17" s="17">
        <v>50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 customHeight="1">
      <c r="A18" s="17"/>
      <c r="B18" s="17"/>
      <c r="C18" s="17">
        <v>2012901</v>
      </c>
      <c r="D18" s="17"/>
      <c r="E18" s="17" t="s">
        <v>83</v>
      </c>
      <c r="F18" s="17">
        <v>50</v>
      </c>
      <c r="G18" s="17"/>
      <c r="H18" s="17">
        <v>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 customHeight="1">
      <c r="A19" s="17"/>
      <c r="B19" s="17">
        <v>20131</v>
      </c>
      <c r="C19" s="17"/>
      <c r="D19" s="17"/>
      <c r="E19" s="17" t="s">
        <v>87</v>
      </c>
      <c r="F19" s="17">
        <v>231</v>
      </c>
      <c r="G19" s="17"/>
      <c r="H19" s="17">
        <v>231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 customHeight="1">
      <c r="A20" s="17"/>
      <c r="B20" s="17"/>
      <c r="C20" s="17">
        <v>2013101</v>
      </c>
      <c r="D20" s="17"/>
      <c r="E20" s="17" t="s">
        <v>82</v>
      </c>
      <c r="F20" s="17">
        <v>231</v>
      </c>
      <c r="G20" s="17"/>
      <c r="H20" s="17">
        <v>231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" customHeight="1">
      <c r="A21" s="17">
        <v>208</v>
      </c>
      <c r="B21" s="17"/>
      <c r="C21" s="17"/>
      <c r="D21" s="17"/>
      <c r="E21" s="17" t="s">
        <v>88</v>
      </c>
      <c r="F21" s="17">
        <v>249</v>
      </c>
      <c r="G21" s="17"/>
      <c r="H21" s="17">
        <v>249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" customHeight="1">
      <c r="A22" s="17"/>
      <c r="B22" s="17">
        <v>20801</v>
      </c>
      <c r="C22" s="17"/>
      <c r="D22" s="17"/>
      <c r="E22" s="17" t="s">
        <v>89</v>
      </c>
      <c r="F22" s="17">
        <v>19</v>
      </c>
      <c r="G22" s="17"/>
      <c r="H22" s="17">
        <v>19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" customHeight="1">
      <c r="A23" s="17"/>
      <c r="B23" s="17"/>
      <c r="C23" s="17">
        <v>2080199</v>
      </c>
      <c r="D23" s="17"/>
      <c r="E23" s="17" t="s">
        <v>90</v>
      </c>
      <c r="F23" s="17">
        <v>19</v>
      </c>
      <c r="G23" s="17"/>
      <c r="H23" s="17">
        <v>19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" customHeight="1">
      <c r="A24" s="17"/>
      <c r="B24" s="17">
        <v>20802</v>
      </c>
      <c r="C24" s="17"/>
      <c r="D24" s="17"/>
      <c r="E24" s="17" t="s">
        <v>91</v>
      </c>
      <c r="F24" s="17">
        <v>101</v>
      </c>
      <c r="G24" s="17"/>
      <c r="H24" s="17">
        <v>101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" customHeight="1">
      <c r="A25" s="17"/>
      <c r="B25" s="17"/>
      <c r="C25" s="17">
        <v>2080201</v>
      </c>
      <c r="D25" s="17"/>
      <c r="E25" s="17" t="s">
        <v>82</v>
      </c>
      <c r="F25" s="17">
        <v>101</v>
      </c>
      <c r="G25" s="17"/>
      <c r="H25" s="17">
        <v>101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" customHeight="1">
      <c r="A26" s="17"/>
      <c r="B26" s="17">
        <v>20805</v>
      </c>
      <c r="C26" s="17"/>
      <c r="D26" s="17"/>
      <c r="E26" s="17" t="s">
        <v>92</v>
      </c>
      <c r="F26" s="17">
        <v>129</v>
      </c>
      <c r="G26" s="17"/>
      <c r="H26" s="17">
        <v>129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>
      <c r="A27" s="17"/>
      <c r="B27" s="17"/>
      <c r="C27" s="17">
        <v>2080505</v>
      </c>
      <c r="D27" s="17"/>
      <c r="E27" s="17" t="s">
        <v>93</v>
      </c>
      <c r="F27" s="17">
        <v>129</v>
      </c>
      <c r="G27" s="17"/>
      <c r="H27" s="17">
        <v>129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 customHeight="1">
      <c r="A28" s="17">
        <v>210</v>
      </c>
      <c r="B28" s="17"/>
      <c r="C28" s="17"/>
      <c r="D28" s="17"/>
      <c r="E28" s="17" t="s">
        <v>94</v>
      </c>
      <c r="F28" s="17">
        <v>79</v>
      </c>
      <c r="G28" s="17"/>
      <c r="H28" s="17">
        <v>79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" customHeight="1">
      <c r="A29" s="17"/>
      <c r="B29" s="17">
        <v>21011</v>
      </c>
      <c r="C29" s="17"/>
      <c r="D29" s="17"/>
      <c r="E29" s="17" t="s">
        <v>95</v>
      </c>
      <c r="F29" s="17">
        <v>79</v>
      </c>
      <c r="G29" s="17"/>
      <c r="H29" s="17">
        <v>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" customHeight="1">
      <c r="A30" s="17"/>
      <c r="B30" s="17"/>
      <c r="C30" s="17">
        <v>2101101</v>
      </c>
      <c r="D30" s="17"/>
      <c r="E30" s="17" t="s">
        <v>96</v>
      </c>
      <c r="F30" s="17">
        <v>36</v>
      </c>
      <c r="G30" s="17"/>
      <c r="H30" s="17">
        <v>36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 customHeight="1">
      <c r="A31" s="17"/>
      <c r="B31" s="17"/>
      <c r="C31" s="17">
        <v>2101102</v>
      </c>
      <c r="D31" s="17"/>
      <c r="E31" s="17" t="s">
        <v>97</v>
      </c>
      <c r="F31" s="17">
        <v>25</v>
      </c>
      <c r="G31" s="17"/>
      <c r="H31" s="17">
        <v>25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customHeight="1">
      <c r="A32" s="17"/>
      <c r="B32" s="17"/>
      <c r="C32" s="17">
        <v>2101103</v>
      </c>
      <c r="D32" s="17"/>
      <c r="E32" s="17" t="s">
        <v>98</v>
      </c>
      <c r="F32" s="17">
        <v>14</v>
      </c>
      <c r="G32" s="17"/>
      <c r="H32" s="17">
        <v>14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" customHeight="1">
      <c r="A33" s="17"/>
      <c r="B33" s="17"/>
      <c r="C33" s="17">
        <v>2101199</v>
      </c>
      <c r="D33" s="17"/>
      <c r="E33" s="17" t="s">
        <v>99</v>
      </c>
      <c r="F33" s="17">
        <v>4</v>
      </c>
      <c r="G33" s="17"/>
      <c r="H33" s="17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 customHeight="1">
      <c r="A34" s="17">
        <v>212</v>
      </c>
      <c r="B34" s="17"/>
      <c r="C34" s="17"/>
      <c r="D34" s="17"/>
      <c r="E34" s="17" t="s">
        <v>100</v>
      </c>
      <c r="F34" s="17">
        <v>49</v>
      </c>
      <c r="G34" s="17"/>
      <c r="H34" s="17">
        <v>49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" customHeight="1">
      <c r="A35" s="17"/>
      <c r="B35" s="17">
        <v>21202</v>
      </c>
      <c r="C35" s="17"/>
      <c r="D35" s="17"/>
      <c r="E35" s="17" t="s">
        <v>101</v>
      </c>
      <c r="F35" s="17">
        <v>49</v>
      </c>
      <c r="G35" s="17"/>
      <c r="H35" s="17">
        <v>49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 customHeight="1">
      <c r="A36" s="17"/>
      <c r="B36" s="17"/>
      <c r="C36" s="17">
        <v>2120201</v>
      </c>
      <c r="D36" s="17"/>
      <c r="E36" s="17" t="s">
        <v>102</v>
      </c>
      <c r="F36" s="17">
        <v>49</v>
      </c>
      <c r="G36" s="17"/>
      <c r="H36" s="17">
        <v>49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customHeight="1">
      <c r="A37" s="17">
        <v>213</v>
      </c>
      <c r="B37" s="17"/>
      <c r="C37" s="17"/>
      <c r="D37" s="17"/>
      <c r="E37" s="17" t="s">
        <v>103</v>
      </c>
      <c r="F37" s="17">
        <v>1665</v>
      </c>
      <c r="G37" s="17"/>
      <c r="H37" s="17">
        <v>1665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 customHeight="1">
      <c r="A38" s="17"/>
      <c r="B38" s="17">
        <v>21301</v>
      </c>
      <c r="C38" s="17"/>
      <c r="D38" s="17"/>
      <c r="E38" s="17" t="s">
        <v>104</v>
      </c>
      <c r="F38" s="17">
        <v>195</v>
      </c>
      <c r="G38" s="17"/>
      <c r="H38" s="17">
        <v>195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 customHeight="1">
      <c r="A39" s="17"/>
      <c r="B39" s="17"/>
      <c r="C39" s="17">
        <v>2130104</v>
      </c>
      <c r="D39" s="17"/>
      <c r="E39" s="17" t="s">
        <v>83</v>
      </c>
      <c r="F39" s="17">
        <v>195</v>
      </c>
      <c r="G39" s="17"/>
      <c r="H39" s="17">
        <v>195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" customHeight="1">
      <c r="A40" s="17"/>
      <c r="B40" s="17">
        <v>21307</v>
      </c>
      <c r="C40" s="17"/>
      <c r="D40" s="17"/>
      <c r="E40" s="17" t="s">
        <v>105</v>
      </c>
      <c r="F40" s="17">
        <v>1470</v>
      </c>
      <c r="G40" s="17"/>
      <c r="H40" s="17">
        <v>1470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" customHeight="1">
      <c r="A41" s="17"/>
      <c r="B41" s="17"/>
      <c r="C41" s="17">
        <v>2130705</v>
      </c>
      <c r="D41" s="17"/>
      <c r="E41" s="17" t="s">
        <v>106</v>
      </c>
      <c r="F41" s="17">
        <v>1470</v>
      </c>
      <c r="G41" s="17"/>
      <c r="H41" s="17">
        <v>1470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 customHeight="1">
      <c r="A42" s="17">
        <v>221</v>
      </c>
      <c r="B42" s="17"/>
      <c r="C42" s="17"/>
      <c r="D42" s="17"/>
      <c r="E42" s="17" t="s">
        <v>107</v>
      </c>
      <c r="F42" s="17">
        <v>97</v>
      </c>
      <c r="G42" s="17"/>
      <c r="H42" s="17">
        <v>97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" customHeight="1">
      <c r="A43" s="17"/>
      <c r="B43" s="17">
        <v>22102</v>
      </c>
      <c r="C43" s="17"/>
      <c r="D43" s="17"/>
      <c r="E43" s="17" t="s">
        <v>108</v>
      </c>
      <c r="F43" s="17">
        <v>97</v>
      </c>
      <c r="G43" s="17"/>
      <c r="H43" s="17">
        <v>97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" customHeight="1">
      <c r="A44" s="17"/>
      <c r="B44" s="17"/>
      <c r="C44" s="17">
        <v>2210201</v>
      </c>
      <c r="D44" s="17"/>
      <c r="E44" s="17" t="s">
        <v>109</v>
      </c>
      <c r="F44" s="17">
        <v>97</v>
      </c>
      <c r="G44" s="17"/>
      <c r="H44" s="17">
        <v>97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</sheetData>
  <sheetProtection/>
  <mergeCells count="24">
    <mergeCell ref="A1:T1"/>
    <mergeCell ref="A2:J2"/>
    <mergeCell ref="K2:S2"/>
    <mergeCell ref="A3:E3"/>
    <mergeCell ref="K3:L3"/>
    <mergeCell ref="N3:R3"/>
    <mergeCell ref="A4:C4"/>
    <mergeCell ref="D4:D5"/>
    <mergeCell ref="E4:E5"/>
    <mergeCell ref="F3:F5"/>
    <mergeCell ref="G3:G5"/>
    <mergeCell ref="H3:H5"/>
    <mergeCell ref="I3:I5"/>
    <mergeCell ref="J3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/>
  <pageMargins left="0.7480314960629921" right="0.27" top="0.5511811023622047" bottom="0.9842519685039371" header="0.5118110236220472" footer="0.5118110236220472"/>
  <pageSetup firstPageNumber="1" useFirstPageNumber="1"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21" sqref="F21"/>
    </sheetView>
  </sheetViews>
  <sheetFormatPr defaultColWidth="16.66015625" defaultRowHeight="11.25"/>
  <cols>
    <col min="1" max="1" width="4.83203125" style="0" customWidth="1"/>
    <col min="2" max="2" width="6.83203125" style="0" customWidth="1"/>
    <col min="3" max="3" width="8.83203125" style="0" customWidth="1"/>
    <col min="4" max="4" width="15" style="0" customWidth="1"/>
    <col min="5" max="5" width="44" style="0" customWidth="1"/>
    <col min="6" max="10" width="16.66015625" style="0" customWidth="1"/>
  </cols>
  <sheetData>
    <row r="1" spans="1:10" ht="20.25" customHeight="1">
      <c r="A1" s="9" t="s">
        <v>110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11" t="s">
        <v>4</v>
      </c>
    </row>
    <row r="3" spans="1:10" ht="15" customHeight="1">
      <c r="A3" s="12"/>
      <c r="B3" s="5"/>
      <c r="C3" s="5"/>
      <c r="D3" s="5"/>
      <c r="E3" s="25"/>
      <c r="F3" s="14" t="s">
        <v>55</v>
      </c>
      <c r="G3" s="14" t="s">
        <v>111</v>
      </c>
      <c r="H3" s="14" t="s">
        <v>112</v>
      </c>
      <c r="I3" s="14" t="s">
        <v>113</v>
      </c>
      <c r="J3" s="29" t="s">
        <v>114</v>
      </c>
    </row>
    <row r="4" spans="1:10" ht="15" customHeight="1">
      <c r="A4" s="5" t="s">
        <v>65</v>
      </c>
      <c r="B4" s="5"/>
      <c r="C4" s="5"/>
      <c r="D4" s="5" t="s">
        <v>66</v>
      </c>
      <c r="E4" s="25" t="s">
        <v>67</v>
      </c>
      <c r="F4" s="14"/>
      <c r="G4" s="14"/>
      <c r="H4" s="14"/>
      <c r="I4" s="14"/>
      <c r="J4" s="29"/>
    </row>
    <row r="5" spans="1:10" ht="15" customHeight="1">
      <c r="A5" s="5" t="s">
        <v>75</v>
      </c>
      <c r="B5" s="5" t="s">
        <v>76</v>
      </c>
      <c r="C5" s="5" t="s">
        <v>77</v>
      </c>
      <c r="D5" s="5"/>
      <c r="E5" s="25"/>
      <c r="F5" s="14"/>
      <c r="G5" s="14"/>
      <c r="H5" s="14"/>
      <c r="I5" s="14"/>
      <c r="J5" s="29"/>
    </row>
    <row r="6" spans="1:10" ht="15" customHeight="1">
      <c r="A6" s="7"/>
      <c r="B6" s="7"/>
      <c r="C6" s="7"/>
      <c r="D6" s="7"/>
      <c r="E6" s="26" t="s">
        <v>55</v>
      </c>
      <c r="F6" s="16">
        <v>3293</v>
      </c>
      <c r="G6" s="16">
        <v>3293</v>
      </c>
      <c r="H6" s="16"/>
      <c r="I6" s="16"/>
      <c r="J6" s="30"/>
    </row>
    <row r="7" spans="1:10" ht="15" customHeight="1">
      <c r="A7" s="15">
        <v>201</v>
      </c>
      <c r="B7" s="15"/>
      <c r="C7" s="15"/>
      <c r="D7" s="17"/>
      <c r="E7" s="27" t="s">
        <v>78</v>
      </c>
      <c r="F7" s="16">
        <v>1154</v>
      </c>
      <c r="G7" s="16">
        <v>1154</v>
      </c>
      <c r="H7" s="16"/>
      <c r="I7" s="16"/>
      <c r="J7" s="30"/>
    </row>
    <row r="8" spans="1:10" ht="15" customHeight="1">
      <c r="A8" s="15"/>
      <c r="B8" s="15">
        <v>20101</v>
      </c>
      <c r="C8" s="15"/>
      <c r="D8" s="17"/>
      <c r="E8" s="27" t="s">
        <v>79</v>
      </c>
      <c r="F8" s="16">
        <v>6</v>
      </c>
      <c r="G8" s="16">
        <v>6</v>
      </c>
      <c r="H8" s="16"/>
      <c r="I8" s="16"/>
      <c r="J8" s="30"/>
    </row>
    <row r="9" spans="1:10" ht="15" customHeight="1">
      <c r="A9" s="15"/>
      <c r="B9" s="15"/>
      <c r="C9" s="15">
        <v>2010104</v>
      </c>
      <c r="D9" s="17"/>
      <c r="E9" s="27" t="s">
        <v>80</v>
      </c>
      <c r="F9" s="16">
        <v>6</v>
      </c>
      <c r="G9" s="16">
        <v>6</v>
      </c>
      <c r="H9" s="16"/>
      <c r="I9" s="16"/>
      <c r="J9" s="30"/>
    </row>
    <row r="10" spans="1:10" ht="15" customHeight="1">
      <c r="A10" s="15"/>
      <c r="B10" s="15">
        <v>20103</v>
      </c>
      <c r="C10" s="15"/>
      <c r="D10" s="17"/>
      <c r="E10" s="27" t="s">
        <v>81</v>
      </c>
      <c r="F10" s="16">
        <v>670</v>
      </c>
      <c r="G10" s="16">
        <v>670</v>
      </c>
      <c r="H10" s="16"/>
      <c r="I10" s="16"/>
      <c r="J10" s="30"/>
    </row>
    <row r="11" spans="1:10" ht="15" customHeight="1">
      <c r="A11" s="15"/>
      <c r="B11" s="15"/>
      <c r="C11" s="15">
        <v>2010301</v>
      </c>
      <c r="D11" s="17"/>
      <c r="E11" s="27" t="s">
        <v>82</v>
      </c>
      <c r="F11" s="16">
        <v>535</v>
      </c>
      <c r="G11" s="16">
        <v>535</v>
      </c>
      <c r="H11" s="16"/>
      <c r="I11" s="16"/>
      <c r="J11" s="30"/>
    </row>
    <row r="12" spans="1:10" ht="15" customHeight="1">
      <c r="A12" s="15"/>
      <c r="B12" s="15"/>
      <c r="C12" s="15">
        <v>2010350</v>
      </c>
      <c r="D12" s="17"/>
      <c r="E12" s="27" t="s">
        <v>83</v>
      </c>
      <c r="F12" s="16">
        <v>135</v>
      </c>
      <c r="G12" s="16">
        <v>135</v>
      </c>
      <c r="H12" s="16"/>
      <c r="I12" s="16"/>
      <c r="J12" s="31"/>
    </row>
    <row r="13" spans="1:10" ht="15" customHeight="1">
      <c r="A13" s="15"/>
      <c r="B13" s="15">
        <v>20104</v>
      </c>
      <c r="C13" s="15"/>
      <c r="D13" s="17"/>
      <c r="E13" s="27" t="s">
        <v>84</v>
      </c>
      <c r="F13" s="16">
        <v>71</v>
      </c>
      <c r="G13" s="16">
        <v>71</v>
      </c>
      <c r="H13" s="16"/>
      <c r="I13" s="16"/>
      <c r="J13" s="15"/>
    </row>
    <row r="14" spans="1:10" ht="15" customHeight="1">
      <c r="A14" s="15"/>
      <c r="B14" s="15"/>
      <c r="C14" s="15">
        <v>2010401</v>
      </c>
      <c r="D14" s="17"/>
      <c r="E14" s="27" t="s">
        <v>82</v>
      </c>
      <c r="F14" s="16">
        <v>71</v>
      </c>
      <c r="G14" s="16">
        <v>71</v>
      </c>
      <c r="H14" s="16"/>
      <c r="I14" s="16"/>
      <c r="J14" s="15"/>
    </row>
    <row r="15" spans="1:10" ht="15" customHeight="1">
      <c r="A15" s="15"/>
      <c r="B15" s="15">
        <v>20106</v>
      </c>
      <c r="C15" s="15"/>
      <c r="D15" s="17"/>
      <c r="E15" s="27" t="s">
        <v>85</v>
      </c>
      <c r="F15" s="16">
        <v>126</v>
      </c>
      <c r="G15" s="16">
        <v>126</v>
      </c>
      <c r="H15" s="16"/>
      <c r="I15" s="16"/>
      <c r="J15" s="15"/>
    </row>
    <row r="16" spans="1:10" ht="15" customHeight="1">
      <c r="A16" s="17"/>
      <c r="B16" s="17"/>
      <c r="C16" s="17">
        <v>2010601</v>
      </c>
      <c r="D16" s="17"/>
      <c r="E16" s="28" t="s">
        <v>82</v>
      </c>
      <c r="F16" s="17">
        <v>126</v>
      </c>
      <c r="G16" s="17">
        <v>126</v>
      </c>
      <c r="H16" s="17"/>
      <c r="I16" s="17"/>
      <c r="J16" s="17"/>
    </row>
    <row r="17" spans="1:10" ht="15" customHeight="1">
      <c r="A17" s="17"/>
      <c r="B17" s="17">
        <v>20113</v>
      </c>
      <c r="C17" s="17"/>
      <c r="D17" s="17"/>
      <c r="E17" s="28" t="s">
        <v>86</v>
      </c>
      <c r="F17" s="17">
        <v>50</v>
      </c>
      <c r="G17" s="17">
        <v>50</v>
      </c>
      <c r="H17" s="17"/>
      <c r="I17" s="17"/>
      <c r="J17" s="17"/>
    </row>
    <row r="18" spans="1:10" ht="15" customHeight="1">
      <c r="A18" s="17"/>
      <c r="B18" s="17"/>
      <c r="C18" s="17">
        <v>2012901</v>
      </c>
      <c r="D18" s="17"/>
      <c r="E18" s="28" t="s">
        <v>83</v>
      </c>
      <c r="F18" s="17">
        <v>50</v>
      </c>
      <c r="G18" s="17">
        <v>50</v>
      </c>
      <c r="H18" s="17"/>
      <c r="I18" s="17"/>
      <c r="J18" s="17"/>
    </row>
    <row r="19" spans="1:10" ht="15" customHeight="1">
      <c r="A19" s="17"/>
      <c r="B19" s="17">
        <v>20131</v>
      </c>
      <c r="C19" s="17"/>
      <c r="D19" s="17"/>
      <c r="E19" s="28" t="s">
        <v>87</v>
      </c>
      <c r="F19" s="17">
        <v>231</v>
      </c>
      <c r="G19" s="17">
        <v>231</v>
      </c>
      <c r="H19" s="17"/>
      <c r="I19" s="17"/>
      <c r="J19" s="17"/>
    </row>
    <row r="20" spans="1:10" ht="15" customHeight="1">
      <c r="A20" s="17"/>
      <c r="B20" s="17"/>
      <c r="C20" s="17">
        <v>2013101</v>
      </c>
      <c r="D20" s="17"/>
      <c r="E20" s="28" t="s">
        <v>82</v>
      </c>
      <c r="F20" s="17">
        <v>231</v>
      </c>
      <c r="G20" s="17">
        <v>231</v>
      </c>
      <c r="H20" s="17"/>
      <c r="I20" s="17"/>
      <c r="J20" s="17"/>
    </row>
    <row r="21" spans="1:10" ht="15" customHeight="1">
      <c r="A21" s="17">
        <v>208</v>
      </c>
      <c r="B21" s="17"/>
      <c r="C21" s="17"/>
      <c r="D21" s="17"/>
      <c r="E21" s="28" t="s">
        <v>88</v>
      </c>
      <c r="F21" s="17">
        <v>249</v>
      </c>
      <c r="G21" s="17">
        <v>249</v>
      </c>
      <c r="H21" s="17"/>
      <c r="I21" s="17"/>
      <c r="J21" s="17"/>
    </row>
    <row r="22" spans="1:10" ht="15" customHeight="1">
      <c r="A22" s="17"/>
      <c r="B22" s="17">
        <v>20801</v>
      </c>
      <c r="C22" s="17"/>
      <c r="D22" s="17"/>
      <c r="E22" s="28" t="s">
        <v>89</v>
      </c>
      <c r="F22" s="17">
        <v>19</v>
      </c>
      <c r="G22" s="17">
        <v>19</v>
      </c>
      <c r="H22" s="17"/>
      <c r="I22" s="17"/>
      <c r="J22" s="17"/>
    </row>
    <row r="23" spans="1:10" ht="15" customHeight="1">
      <c r="A23" s="17"/>
      <c r="B23" s="17"/>
      <c r="C23" s="17">
        <v>2080199</v>
      </c>
      <c r="D23" s="17"/>
      <c r="E23" s="28" t="s">
        <v>90</v>
      </c>
      <c r="F23" s="17">
        <v>19</v>
      </c>
      <c r="G23" s="17">
        <v>19</v>
      </c>
      <c r="H23" s="17"/>
      <c r="I23" s="17"/>
      <c r="J23" s="17"/>
    </row>
    <row r="24" spans="1:10" ht="15" customHeight="1">
      <c r="A24" s="17"/>
      <c r="B24" s="17">
        <v>20802</v>
      </c>
      <c r="C24" s="17"/>
      <c r="D24" s="17"/>
      <c r="E24" s="28" t="s">
        <v>91</v>
      </c>
      <c r="F24" s="17">
        <v>101</v>
      </c>
      <c r="G24" s="17">
        <v>101</v>
      </c>
      <c r="H24" s="17"/>
      <c r="I24" s="17"/>
      <c r="J24" s="17"/>
    </row>
    <row r="25" spans="1:10" ht="15" customHeight="1">
      <c r="A25" s="17"/>
      <c r="B25" s="17"/>
      <c r="C25" s="17">
        <v>2080201</v>
      </c>
      <c r="D25" s="17"/>
      <c r="E25" s="28" t="s">
        <v>82</v>
      </c>
      <c r="F25" s="17">
        <v>101</v>
      </c>
      <c r="G25" s="17">
        <v>101</v>
      </c>
      <c r="H25" s="17"/>
      <c r="I25" s="17"/>
      <c r="J25" s="17"/>
    </row>
    <row r="26" spans="1:10" ht="15" customHeight="1">
      <c r="A26" s="17"/>
      <c r="B26" s="17">
        <v>20805</v>
      </c>
      <c r="C26" s="17"/>
      <c r="D26" s="17"/>
      <c r="E26" s="28" t="s">
        <v>92</v>
      </c>
      <c r="F26" s="17">
        <v>129</v>
      </c>
      <c r="G26" s="17">
        <v>129</v>
      </c>
      <c r="H26" s="17"/>
      <c r="I26" s="17"/>
      <c r="J26" s="17"/>
    </row>
    <row r="27" spans="1:10" ht="15" customHeight="1">
      <c r="A27" s="17"/>
      <c r="B27" s="17"/>
      <c r="C27" s="17">
        <v>2080505</v>
      </c>
      <c r="D27" s="17"/>
      <c r="E27" s="28" t="s">
        <v>93</v>
      </c>
      <c r="F27" s="17">
        <v>129</v>
      </c>
      <c r="G27" s="17">
        <v>129</v>
      </c>
      <c r="H27" s="17"/>
      <c r="I27" s="17"/>
      <c r="J27" s="17"/>
    </row>
    <row r="28" spans="1:10" ht="15" customHeight="1">
      <c r="A28" s="17">
        <v>210</v>
      </c>
      <c r="B28" s="17"/>
      <c r="C28" s="17"/>
      <c r="D28" s="17"/>
      <c r="E28" s="28" t="s">
        <v>94</v>
      </c>
      <c r="F28" s="17">
        <v>79</v>
      </c>
      <c r="G28" s="17">
        <v>79</v>
      </c>
      <c r="H28" s="17"/>
      <c r="I28" s="17"/>
      <c r="J28" s="17"/>
    </row>
    <row r="29" spans="1:10" ht="15" customHeight="1">
      <c r="A29" s="17"/>
      <c r="B29" s="17">
        <v>21011</v>
      </c>
      <c r="C29" s="17"/>
      <c r="D29" s="17"/>
      <c r="E29" s="28" t="s">
        <v>95</v>
      </c>
      <c r="F29" s="17">
        <v>79</v>
      </c>
      <c r="G29" s="17">
        <v>79</v>
      </c>
      <c r="H29" s="17"/>
      <c r="I29" s="17"/>
      <c r="J29" s="17"/>
    </row>
    <row r="30" spans="1:10" ht="15" customHeight="1">
      <c r="A30" s="17"/>
      <c r="B30" s="17"/>
      <c r="C30" s="17">
        <v>2101101</v>
      </c>
      <c r="D30" s="17"/>
      <c r="E30" s="28" t="s">
        <v>96</v>
      </c>
      <c r="F30" s="17">
        <v>36</v>
      </c>
      <c r="G30" s="17">
        <v>36</v>
      </c>
      <c r="H30" s="17"/>
      <c r="I30" s="17"/>
      <c r="J30" s="17"/>
    </row>
    <row r="31" spans="1:10" ht="15" customHeight="1">
      <c r="A31" s="17"/>
      <c r="B31" s="17"/>
      <c r="C31" s="17">
        <v>2101102</v>
      </c>
      <c r="D31" s="17"/>
      <c r="E31" s="28" t="s">
        <v>97</v>
      </c>
      <c r="F31" s="17">
        <v>25</v>
      </c>
      <c r="G31" s="17">
        <v>25</v>
      </c>
      <c r="H31" s="17"/>
      <c r="I31" s="17"/>
      <c r="J31" s="17"/>
    </row>
    <row r="32" spans="1:10" ht="15" customHeight="1">
      <c r="A32" s="17"/>
      <c r="B32" s="17"/>
      <c r="C32" s="17">
        <v>2101103</v>
      </c>
      <c r="D32" s="17"/>
      <c r="E32" s="28" t="s">
        <v>98</v>
      </c>
      <c r="F32" s="17">
        <v>14</v>
      </c>
      <c r="G32" s="17">
        <v>14</v>
      </c>
      <c r="H32" s="17"/>
      <c r="I32" s="17"/>
      <c r="J32" s="17"/>
    </row>
    <row r="33" spans="1:10" ht="15" customHeight="1">
      <c r="A33" s="17"/>
      <c r="B33" s="17"/>
      <c r="C33" s="17">
        <v>2101199</v>
      </c>
      <c r="D33" s="17"/>
      <c r="E33" s="28" t="s">
        <v>99</v>
      </c>
      <c r="F33" s="17">
        <v>4</v>
      </c>
      <c r="G33" s="17">
        <v>4</v>
      </c>
      <c r="H33" s="17"/>
      <c r="I33" s="17"/>
      <c r="J33" s="17"/>
    </row>
    <row r="34" spans="1:10" ht="15" customHeight="1">
      <c r="A34" s="17">
        <v>212</v>
      </c>
      <c r="B34" s="17"/>
      <c r="C34" s="17"/>
      <c r="D34" s="17"/>
      <c r="E34" s="28" t="s">
        <v>100</v>
      </c>
      <c r="F34" s="17">
        <v>49</v>
      </c>
      <c r="G34" s="17">
        <v>49</v>
      </c>
      <c r="H34" s="17"/>
      <c r="I34" s="17"/>
      <c r="J34" s="17"/>
    </row>
    <row r="35" spans="1:10" ht="15" customHeight="1">
      <c r="A35" s="17"/>
      <c r="B35" s="17">
        <v>21202</v>
      </c>
      <c r="C35" s="17"/>
      <c r="D35" s="17"/>
      <c r="E35" s="28" t="s">
        <v>101</v>
      </c>
      <c r="F35" s="17">
        <v>49</v>
      </c>
      <c r="G35" s="17">
        <v>49</v>
      </c>
      <c r="H35" s="17"/>
      <c r="I35" s="17"/>
      <c r="J35" s="17"/>
    </row>
    <row r="36" spans="1:10" ht="15" customHeight="1">
      <c r="A36" s="17"/>
      <c r="B36" s="17"/>
      <c r="C36" s="17">
        <v>2120201</v>
      </c>
      <c r="D36" s="17"/>
      <c r="E36" s="28" t="s">
        <v>102</v>
      </c>
      <c r="F36" s="17">
        <v>49</v>
      </c>
      <c r="G36" s="17">
        <v>49</v>
      </c>
      <c r="H36" s="17"/>
      <c r="I36" s="17"/>
      <c r="J36" s="17"/>
    </row>
    <row r="37" spans="1:10" ht="15" customHeight="1">
      <c r="A37" s="17">
        <v>213</v>
      </c>
      <c r="B37" s="17"/>
      <c r="C37" s="17"/>
      <c r="D37" s="17"/>
      <c r="E37" s="28" t="s">
        <v>103</v>
      </c>
      <c r="F37" s="17">
        <v>1665</v>
      </c>
      <c r="G37" s="17">
        <v>1665</v>
      </c>
      <c r="H37" s="17"/>
      <c r="I37" s="17"/>
      <c r="J37" s="17"/>
    </row>
    <row r="38" spans="1:10" ht="15" customHeight="1">
      <c r="A38" s="17"/>
      <c r="B38" s="17">
        <v>21301</v>
      </c>
      <c r="C38" s="17"/>
      <c r="D38" s="17"/>
      <c r="E38" s="28" t="s">
        <v>104</v>
      </c>
      <c r="F38" s="17">
        <v>195</v>
      </c>
      <c r="G38" s="17">
        <v>195</v>
      </c>
      <c r="H38" s="17"/>
      <c r="I38" s="17"/>
      <c r="J38" s="17"/>
    </row>
    <row r="39" spans="1:10" ht="15" customHeight="1">
      <c r="A39" s="17"/>
      <c r="B39" s="17"/>
      <c r="C39" s="17">
        <v>2130104</v>
      </c>
      <c r="D39" s="17"/>
      <c r="E39" s="28" t="s">
        <v>83</v>
      </c>
      <c r="F39" s="17">
        <v>195</v>
      </c>
      <c r="G39" s="17">
        <v>195</v>
      </c>
      <c r="H39" s="17"/>
      <c r="I39" s="17"/>
      <c r="J39" s="17"/>
    </row>
    <row r="40" spans="1:10" ht="15" customHeight="1">
      <c r="A40" s="17"/>
      <c r="B40" s="17">
        <v>21307</v>
      </c>
      <c r="C40" s="17"/>
      <c r="D40" s="17"/>
      <c r="E40" s="28" t="s">
        <v>105</v>
      </c>
      <c r="F40" s="17">
        <v>1470</v>
      </c>
      <c r="G40" s="17">
        <v>1470</v>
      </c>
      <c r="H40" s="17"/>
      <c r="I40" s="17"/>
      <c r="J40" s="17"/>
    </row>
    <row r="41" spans="1:10" ht="15" customHeight="1">
      <c r="A41" s="17"/>
      <c r="B41" s="17"/>
      <c r="C41" s="17">
        <v>2130705</v>
      </c>
      <c r="D41" s="17"/>
      <c r="E41" s="28" t="s">
        <v>106</v>
      </c>
      <c r="F41" s="17">
        <v>1470</v>
      </c>
      <c r="G41" s="17">
        <v>1470</v>
      </c>
      <c r="H41" s="17"/>
      <c r="I41" s="17"/>
      <c r="J41" s="17"/>
    </row>
    <row r="42" spans="1:10" ht="15" customHeight="1">
      <c r="A42" s="17">
        <v>221</v>
      </c>
      <c r="B42" s="17"/>
      <c r="C42" s="17"/>
      <c r="D42" s="17"/>
      <c r="E42" s="28" t="s">
        <v>107</v>
      </c>
      <c r="F42" s="17">
        <v>97</v>
      </c>
      <c r="G42" s="17">
        <v>97</v>
      </c>
      <c r="H42" s="17"/>
      <c r="I42" s="17"/>
      <c r="J42" s="17"/>
    </row>
    <row r="43" spans="1:10" ht="15" customHeight="1">
      <c r="A43" s="17"/>
      <c r="B43" s="17">
        <v>22102</v>
      </c>
      <c r="C43" s="17"/>
      <c r="D43" s="17"/>
      <c r="E43" s="28" t="s">
        <v>108</v>
      </c>
      <c r="F43" s="17">
        <v>97</v>
      </c>
      <c r="G43" s="17">
        <v>97</v>
      </c>
      <c r="H43" s="17"/>
      <c r="I43" s="17"/>
      <c r="J43" s="17"/>
    </row>
    <row r="44" spans="1:10" ht="15" customHeight="1">
      <c r="A44" s="17"/>
      <c r="B44" s="17"/>
      <c r="C44" s="17">
        <v>2210201</v>
      </c>
      <c r="D44" s="17"/>
      <c r="E44" s="28" t="s">
        <v>109</v>
      </c>
      <c r="F44" s="17">
        <v>97</v>
      </c>
      <c r="G44" s="17">
        <v>97</v>
      </c>
      <c r="H44" s="17"/>
      <c r="I44" s="17"/>
      <c r="J44" s="17"/>
    </row>
  </sheetData>
  <sheetProtection/>
  <mergeCells count="11">
    <mergeCell ref="A1:J1"/>
    <mergeCell ref="A2:I2"/>
    <mergeCell ref="A3:E3"/>
    <mergeCell ref="A4:C4"/>
    <mergeCell ref="D4:D5"/>
    <mergeCell ref="E4:E5"/>
    <mergeCell ref="F3:F5"/>
    <mergeCell ref="G3:G5"/>
    <mergeCell ref="H3:H5"/>
    <mergeCell ref="I3:I5"/>
    <mergeCell ref="J3:J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10" sqref="F10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9" t="s">
        <v>115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2"/>
      <c r="B3" s="5"/>
      <c r="C3" s="5" t="s">
        <v>5</v>
      </c>
      <c r="D3" s="5"/>
      <c r="E3" s="5"/>
      <c r="F3" s="5"/>
      <c r="G3" s="5"/>
      <c r="H3" s="5"/>
    </row>
    <row r="4" spans="1:8" ht="24" customHeight="1">
      <c r="A4" s="5" t="s">
        <v>6</v>
      </c>
      <c r="B4" s="5" t="s">
        <v>116</v>
      </c>
      <c r="C4" s="5" t="s">
        <v>6</v>
      </c>
      <c r="D4" s="5" t="s">
        <v>55</v>
      </c>
      <c r="E4" s="5" t="s">
        <v>117</v>
      </c>
      <c r="F4" s="5" t="s">
        <v>118</v>
      </c>
      <c r="G4" s="5" t="s">
        <v>119</v>
      </c>
      <c r="H4" s="5" t="s">
        <v>120</v>
      </c>
    </row>
    <row r="5" spans="1:8" ht="15" customHeight="1">
      <c r="A5" s="7" t="s">
        <v>121</v>
      </c>
      <c r="B5" s="8">
        <v>3293</v>
      </c>
      <c r="C5" s="7" t="s">
        <v>122</v>
      </c>
      <c r="D5" s="8">
        <v>3293</v>
      </c>
      <c r="E5" s="8">
        <v>3293</v>
      </c>
      <c r="F5" s="7"/>
      <c r="G5" s="7"/>
      <c r="H5" s="7"/>
    </row>
    <row r="6" spans="1:8" ht="24" customHeight="1">
      <c r="A6" s="7" t="s">
        <v>57</v>
      </c>
      <c r="B6" s="8">
        <v>3293</v>
      </c>
      <c r="C6" s="7" t="s">
        <v>123</v>
      </c>
      <c r="D6" s="8">
        <v>1154</v>
      </c>
      <c r="E6" s="8">
        <v>1154</v>
      </c>
      <c r="F6" s="7"/>
      <c r="G6" s="7"/>
      <c r="H6" s="7"/>
    </row>
    <row r="7" spans="1:8" ht="24" customHeight="1">
      <c r="A7" s="7" t="s">
        <v>58</v>
      </c>
      <c r="B7" s="7"/>
      <c r="C7" s="7" t="s">
        <v>124</v>
      </c>
      <c r="D7" s="8"/>
      <c r="E7" s="8"/>
      <c r="F7" s="7"/>
      <c r="G7" s="7"/>
      <c r="H7" s="7"/>
    </row>
    <row r="8" spans="1:8" ht="24" customHeight="1">
      <c r="A8" s="7" t="s">
        <v>59</v>
      </c>
      <c r="B8" s="7"/>
      <c r="C8" s="7" t="s">
        <v>125</v>
      </c>
      <c r="D8" s="8"/>
      <c r="E8" s="8"/>
      <c r="F8" s="7"/>
      <c r="G8" s="7"/>
      <c r="H8" s="7"/>
    </row>
    <row r="9" spans="1:8" ht="15" customHeight="1">
      <c r="A9" s="7" t="s">
        <v>126</v>
      </c>
      <c r="B9" s="8">
        <v>-915</v>
      </c>
      <c r="C9" s="7" t="s">
        <v>127</v>
      </c>
      <c r="D9" s="8"/>
      <c r="E9" s="8"/>
      <c r="F9" s="7"/>
      <c r="G9" s="7"/>
      <c r="H9" s="7"/>
    </row>
    <row r="10" spans="1:8" ht="24" customHeight="1">
      <c r="A10" s="7" t="s">
        <v>57</v>
      </c>
      <c r="B10" s="8">
        <v>-915</v>
      </c>
      <c r="C10" s="7" t="s">
        <v>128</v>
      </c>
      <c r="D10" s="8"/>
      <c r="E10" s="8"/>
      <c r="F10" s="7"/>
      <c r="G10" s="7"/>
      <c r="H10" s="7"/>
    </row>
    <row r="11" spans="1:8" ht="24" customHeight="1">
      <c r="A11" s="7" t="s">
        <v>58</v>
      </c>
      <c r="B11" s="7"/>
      <c r="C11" s="7" t="s">
        <v>129</v>
      </c>
      <c r="D11" s="8"/>
      <c r="E11" s="8"/>
      <c r="F11" s="7"/>
      <c r="G11" s="7"/>
      <c r="H11" s="7"/>
    </row>
    <row r="12" spans="1:8" ht="24" customHeight="1">
      <c r="A12" s="7" t="s">
        <v>59</v>
      </c>
      <c r="B12" s="7"/>
      <c r="C12" s="7" t="s">
        <v>130</v>
      </c>
      <c r="D12" s="8"/>
      <c r="E12" s="8"/>
      <c r="F12" s="7"/>
      <c r="G12" s="7"/>
      <c r="H12" s="7"/>
    </row>
    <row r="13" spans="1:8" ht="24" customHeight="1">
      <c r="A13" s="7" t="s">
        <v>120</v>
      </c>
      <c r="B13" s="7"/>
      <c r="C13" s="7" t="s">
        <v>131</v>
      </c>
      <c r="D13" s="8">
        <v>249</v>
      </c>
      <c r="E13" s="8">
        <v>249</v>
      </c>
      <c r="F13" s="7"/>
      <c r="G13" s="7"/>
      <c r="H13" s="7"/>
    </row>
    <row r="14" spans="1:8" ht="24" customHeight="1">
      <c r="A14" s="7"/>
      <c r="B14" s="7"/>
      <c r="C14" s="7" t="s">
        <v>132</v>
      </c>
      <c r="D14" s="8"/>
      <c r="E14" s="8"/>
      <c r="F14" s="7"/>
      <c r="G14" s="7"/>
      <c r="H14" s="7"/>
    </row>
    <row r="15" spans="1:8" ht="15" customHeight="1">
      <c r="A15" s="7"/>
      <c r="B15" s="7"/>
      <c r="C15" s="7" t="s">
        <v>133</v>
      </c>
      <c r="D15" s="8">
        <v>79</v>
      </c>
      <c r="E15" s="8">
        <v>79</v>
      </c>
      <c r="F15" s="7"/>
      <c r="G15" s="7"/>
      <c r="H15" s="7"/>
    </row>
    <row r="16" spans="1:8" ht="15" customHeight="1">
      <c r="A16" s="7"/>
      <c r="B16" s="7"/>
      <c r="C16" s="7" t="s">
        <v>134</v>
      </c>
      <c r="D16" s="8"/>
      <c r="E16" s="8"/>
      <c r="F16" s="7"/>
      <c r="G16" s="7"/>
      <c r="H16" s="7"/>
    </row>
    <row r="17" spans="1:8" ht="15" customHeight="1">
      <c r="A17" s="7"/>
      <c r="B17" s="7"/>
      <c r="C17" s="7" t="s">
        <v>135</v>
      </c>
      <c r="D17" s="8">
        <v>49</v>
      </c>
      <c r="E17" s="8">
        <v>49</v>
      </c>
      <c r="F17" s="7"/>
      <c r="G17" s="7"/>
      <c r="H17" s="7"/>
    </row>
    <row r="18" spans="1:8" ht="15" customHeight="1">
      <c r="A18" s="7"/>
      <c r="B18" s="7"/>
      <c r="C18" s="7" t="s">
        <v>136</v>
      </c>
      <c r="D18" s="8">
        <v>1665</v>
      </c>
      <c r="E18" s="8">
        <v>1665</v>
      </c>
      <c r="F18" s="7"/>
      <c r="G18" s="7"/>
      <c r="H18" s="7"/>
    </row>
    <row r="19" spans="1:8" ht="15" customHeight="1">
      <c r="A19" s="7"/>
      <c r="B19" s="7"/>
      <c r="C19" s="7" t="s">
        <v>137</v>
      </c>
      <c r="D19" s="8"/>
      <c r="E19" s="8"/>
      <c r="F19" s="7"/>
      <c r="G19" s="7"/>
      <c r="H19" s="7"/>
    </row>
    <row r="20" spans="1:8" ht="24" customHeight="1">
      <c r="A20" s="7"/>
      <c r="B20" s="7"/>
      <c r="C20" s="7" t="s">
        <v>138</v>
      </c>
      <c r="D20" s="8"/>
      <c r="E20" s="8"/>
      <c r="F20" s="7"/>
      <c r="G20" s="7"/>
      <c r="H20" s="7"/>
    </row>
    <row r="21" spans="1:8" ht="24" customHeight="1">
      <c r="A21" s="7"/>
      <c r="B21" s="7"/>
      <c r="C21" s="7" t="s">
        <v>139</v>
      </c>
      <c r="D21" s="8"/>
      <c r="E21" s="8"/>
      <c r="F21" s="7"/>
      <c r="G21" s="7"/>
      <c r="H21" s="7"/>
    </row>
    <row r="22" spans="1:8" ht="15" customHeight="1">
      <c r="A22" s="7"/>
      <c r="B22" s="7"/>
      <c r="C22" s="7" t="s">
        <v>140</v>
      </c>
      <c r="D22" s="8"/>
      <c r="E22" s="8"/>
      <c r="F22" s="7"/>
      <c r="G22" s="7"/>
      <c r="H22" s="7"/>
    </row>
    <row r="23" spans="1:8" ht="24" customHeight="1">
      <c r="A23" s="7"/>
      <c r="B23" s="7"/>
      <c r="C23" s="7" t="s">
        <v>141</v>
      </c>
      <c r="D23" s="8"/>
      <c r="E23" s="8"/>
      <c r="F23" s="7"/>
      <c r="G23" s="7"/>
      <c r="H23" s="7"/>
    </row>
    <row r="24" spans="1:8" ht="24" customHeight="1">
      <c r="A24" s="7"/>
      <c r="B24" s="7"/>
      <c r="C24" s="7" t="s">
        <v>142</v>
      </c>
      <c r="D24" s="8"/>
      <c r="E24" s="8"/>
      <c r="F24" s="7"/>
      <c r="G24" s="7"/>
      <c r="H24" s="7"/>
    </row>
    <row r="25" spans="1:8" ht="15" customHeight="1">
      <c r="A25" s="7"/>
      <c r="B25" s="7"/>
      <c r="C25" s="7" t="s">
        <v>143</v>
      </c>
      <c r="D25" s="8">
        <v>97</v>
      </c>
      <c r="E25" s="8">
        <v>97</v>
      </c>
      <c r="F25" s="7"/>
      <c r="G25" s="7"/>
      <c r="H25" s="7"/>
    </row>
    <row r="26" spans="1:8" ht="24" customHeight="1">
      <c r="A26" s="7"/>
      <c r="B26" s="7"/>
      <c r="C26" s="7" t="s">
        <v>144</v>
      </c>
      <c r="D26" s="8"/>
      <c r="E26" s="8"/>
      <c r="F26" s="7"/>
      <c r="G26" s="7"/>
      <c r="H26" s="7"/>
    </row>
    <row r="27" spans="1:8" ht="24" customHeight="1">
      <c r="A27" s="7"/>
      <c r="B27" s="7"/>
      <c r="C27" s="7" t="s">
        <v>145</v>
      </c>
      <c r="D27" s="8"/>
      <c r="E27" s="8"/>
      <c r="F27" s="7"/>
      <c r="G27" s="7"/>
      <c r="H27" s="7"/>
    </row>
    <row r="28" spans="1:8" ht="15" customHeight="1">
      <c r="A28" s="7"/>
      <c r="B28" s="7"/>
      <c r="C28" s="7" t="s">
        <v>146</v>
      </c>
      <c r="D28" s="8"/>
      <c r="E28" s="8"/>
      <c r="F28" s="7"/>
      <c r="G28" s="7"/>
      <c r="H28" s="7"/>
    </row>
    <row r="29" spans="1:8" ht="15" customHeight="1">
      <c r="A29" s="7"/>
      <c r="B29" s="7"/>
      <c r="C29" s="7" t="s">
        <v>147</v>
      </c>
      <c r="D29" s="8"/>
      <c r="E29" s="8"/>
      <c r="F29" s="7"/>
      <c r="G29" s="7"/>
      <c r="H29" s="7"/>
    </row>
    <row r="30" spans="1:8" ht="15" customHeight="1">
      <c r="A30" s="7"/>
      <c r="B30" s="7"/>
      <c r="C30" s="7" t="s">
        <v>148</v>
      </c>
      <c r="D30" s="8"/>
      <c r="E30" s="8"/>
      <c r="F30" s="7"/>
      <c r="G30" s="7"/>
      <c r="H30" s="7"/>
    </row>
    <row r="31" spans="1:8" ht="15" customHeight="1">
      <c r="A31" s="7"/>
      <c r="B31" s="7"/>
      <c r="C31" s="7" t="s">
        <v>149</v>
      </c>
      <c r="D31" s="8"/>
      <c r="E31" s="8"/>
      <c r="F31" s="7"/>
      <c r="G31" s="7"/>
      <c r="H31" s="7"/>
    </row>
    <row r="32" spans="1:8" ht="15" customHeight="1">
      <c r="A32" s="7"/>
      <c r="B32" s="7"/>
      <c r="C32" s="7" t="s">
        <v>150</v>
      </c>
      <c r="D32" s="8"/>
      <c r="E32" s="8"/>
      <c r="F32" s="7"/>
      <c r="G32" s="7"/>
      <c r="H32" s="7"/>
    </row>
    <row r="33" spans="1:8" ht="24" customHeight="1">
      <c r="A33" s="7"/>
      <c r="B33" s="7"/>
      <c r="C33" s="7" t="s">
        <v>151</v>
      </c>
      <c r="D33" s="8"/>
      <c r="E33" s="8"/>
      <c r="F33" s="7"/>
      <c r="G33" s="7"/>
      <c r="H33" s="7"/>
    </row>
    <row r="34" spans="1:8" ht="24" customHeight="1">
      <c r="A34" s="7"/>
      <c r="B34" s="7"/>
      <c r="C34" s="7" t="s">
        <v>152</v>
      </c>
      <c r="D34" s="8"/>
      <c r="E34" s="8"/>
      <c r="F34" s="7"/>
      <c r="G34" s="7"/>
      <c r="H34" s="7"/>
    </row>
    <row r="35" spans="1:8" ht="15" customHeight="1">
      <c r="A35" s="7"/>
      <c r="B35" s="7"/>
      <c r="C35" s="7" t="s">
        <v>153</v>
      </c>
      <c r="D35" s="8">
        <v>-915</v>
      </c>
      <c r="E35" s="8">
        <v>-915</v>
      </c>
      <c r="F35" s="7"/>
      <c r="G35" s="7"/>
      <c r="H35" s="7"/>
    </row>
    <row r="36" spans="1:8" ht="15" customHeight="1">
      <c r="A36" s="7"/>
      <c r="B36" s="7"/>
      <c r="C36" s="7"/>
      <c r="D36" s="8"/>
      <c r="E36" s="8"/>
      <c r="F36" s="7"/>
      <c r="G36" s="7"/>
      <c r="H36" s="7"/>
    </row>
    <row r="37" spans="1:8" ht="15" customHeight="1">
      <c r="A37" s="5" t="s">
        <v>52</v>
      </c>
      <c r="B37" s="8">
        <v>2378</v>
      </c>
      <c r="C37" s="5" t="s">
        <v>53</v>
      </c>
      <c r="D37" s="8">
        <v>2378</v>
      </c>
      <c r="E37" s="8">
        <v>2378</v>
      </c>
      <c r="F37" s="7"/>
      <c r="G37" s="7"/>
      <c r="H37" s="7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G9" sqref="G9"/>
    </sheetView>
  </sheetViews>
  <sheetFormatPr defaultColWidth="16.66015625" defaultRowHeight="11.25"/>
  <cols>
    <col min="1" max="1" width="5" style="0" customWidth="1"/>
    <col min="2" max="2" width="6.83203125" style="0" customWidth="1"/>
    <col min="3" max="3" width="8.83203125" style="0" customWidth="1"/>
    <col min="4" max="4" width="44" style="0" customWidth="1"/>
    <col min="5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20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0.25" customHeight="1">
      <c r="A2" s="9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 t="s">
        <v>4</v>
      </c>
    </row>
    <row r="4" spans="1:25" ht="15" customHeight="1">
      <c r="A4" s="14" t="s">
        <v>6</v>
      </c>
      <c r="B4" s="14"/>
      <c r="C4" s="14"/>
      <c r="D4" s="14"/>
      <c r="E4" s="14" t="s">
        <v>156</v>
      </c>
      <c r="F4" s="14" t="s">
        <v>157</v>
      </c>
      <c r="G4" s="14"/>
      <c r="H4" s="14"/>
      <c r="I4" s="14"/>
      <c r="J4" s="14"/>
      <c r="K4" s="14"/>
      <c r="L4" s="14"/>
      <c r="M4" s="14"/>
      <c r="N4" s="14"/>
      <c r="O4" s="14"/>
      <c r="P4" s="14" t="s">
        <v>158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5" customHeight="1">
      <c r="A5" s="14" t="s">
        <v>65</v>
      </c>
      <c r="B5" s="14"/>
      <c r="C5" s="14" t="s">
        <v>66</v>
      </c>
      <c r="D5" s="14" t="s">
        <v>67</v>
      </c>
      <c r="E5" s="14"/>
      <c r="F5" s="14" t="s">
        <v>55</v>
      </c>
      <c r="G5" s="14" t="s">
        <v>159</v>
      </c>
      <c r="H5" s="14"/>
      <c r="I5" s="14"/>
      <c r="J5" s="14" t="s">
        <v>118</v>
      </c>
      <c r="K5" s="14"/>
      <c r="L5" s="14"/>
      <c r="M5" s="14" t="s">
        <v>160</v>
      </c>
      <c r="N5" s="14"/>
      <c r="O5" s="14"/>
      <c r="P5" s="14" t="s">
        <v>55</v>
      </c>
      <c r="Q5" s="14" t="s">
        <v>161</v>
      </c>
      <c r="R5" s="14"/>
      <c r="S5" s="14"/>
      <c r="T5" s="14" t="s">
        <v>120</v>
      </c>
      <c r="U5" s="14"/>
      <c r="V5" s="14"/>
      <c r="W5" s="14" t="s">
        <v>162</v>
      </c>
      <c r="X5" s="14"/>
      <c r="Y5" s="14"/>
    </row>
    <row r="6" spans="1:25" ht="15" customHeight="1">
      <c r="A6" s="14" t="s">
        <v>75</v>
      </c>
      <c r="B6" s="14" t="s">
        <v>76</v>
      </c>
      <c r="C6" s="14"/>
      <c r="D6" s="14"/>
      <c r="E6" s="14"/>
      <c r="F6" s="14"/>
      <c r="G6" s="14" t="s">
        <v>70</v>
      </c>
      <c r="H6" s="14" t="s">
        <v>111</v>
      </c>
      <c r="I6" s="14" t="s">
        <v>112</v>
      </c>
      <c r="J6" s="14" t="s">
        <v>70</v>
      </c>
      <c r="K6" s="14" t="s">
        <v>111</v>
      </c>
      <c r="L6" s="14" t="s">
        <v>112</v>
      </c>
      <c r="M6" s="14" t="s">
        <v>70</v>
      </c>
      <c r="N6" s="14" t="s">
        <v>111</v>
      </c>
      <c r="O6" s="14" t="s">
        <v>112</v>
      </c>
      <c r="P6" s="14"/>
      <c r="Q6" s="14" t="s">
        <v>70</v>
      </c>
      <c r="R6" s="14" t="s">
        <v>111</v>
      </c>
      <c r="S6" s="14" t="s">
        <v>112</v>
      </c>
      <c r="T6" s="14" t="s">
        <v>70</v>
      </c>
      <c r="U6" s="14" t="s">
        <v>111</v>
      </c>
      <c r="V6" s="14" t="s">
        <v>112</v>
      </c>
      <c r="W6" s="14" t="s">
        <v>70</v>
      </c>
      <c r="X6" s="14" t="s">
        <v>111</v>
      </c>
      <c r="Y6" s="14" t="s">
        <v>112</v>
      </c>
    </row>
    <row r="7" spans="1:25" ht="15" customHeight="1">
      <c r="A7" s="15"/>
      <c r="B7" s="15"/>
      <c r="C7" s="15"/>
      <c r="D7" s="15" t="s">
        <v>55</v>
      </c>
      <c r="E7" s="16">
        <v>3293</v>
      </c>
      <c r="F7" s="16">
        <v>3293</v>
      </c>
      <c r="G7" s="16">
        <v>3293</v>
      </c>
      <c r="H7" s="16">
        <v>3293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customHeight="1">
      <c r="A8" s="15">
        <v>201</v>
      </c>
      <c r="B8" s="15"/>
      <c r="C8" s="15"/>
      <c r="D8" s="15" t="s">
        <v>78</v>
      </c>
      <c r="E8" s="16">
        <v>1154</v>
      </c>
      <c r="F8" s="16">
        <v>1154</v>
      </c>
      <c r="G8" s="16">
        <v>1154</v>
      </c>
      <c r="H8" s="16">
        <v>1154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customHeight="1">
      <c r="A9" s="15"/>
      <c r="B9" s="15">
        <v>20101</v>
      </c>
      <c r="C9" s="15"/>
      <c r="D9" s="15" t="s">
        <v>79</v>
      </c>
      <c r="E9" s="16">
        <v>6</v>
      </c>
      <c r="F9" s="16">
        <v>6</v>
      </c>
      <c r="G9" s="16">
        <v>6</v>
      </c>
      <c r="H9" s="16">
        <v>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" customHeight="1">
      <c r="A10" s="15"/>
      <c r="B10" s="15"/>
      <c r="C10" s="15">
        <v>2010104</v>
      </c>
      <c r="D10" s="15" t="s">
        <v>80</v>
      </c>
      <c r="E10" s="16">
        <v>6</v>
      </c>
      <c r="F10" s="16">
        <v>6</v>
      </c>
      <c r="G10" s="16">
        <v>6</v>
      </c>
      <c r="H10" s="16">
        <v>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customHeight="1">
      <c r="A11" s="15"/>
      <c r="B11" s="15">
        <v>20103</v>
      </c>
      <c r="C11" s="15"/>
      <c r="D11" s="15" t="s">
        <v>81</v>
      </c>
      <c r="E11" s="16">
        <v>670</v>
      </c>
      <c r="F11" s="16">
        <v>670</v>
      </c>
      <c r="G11" s="16">
        <v>670</v>
      </c>
      <c r="H11" s="16">
        <v>670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customHeight="1">
      <c r="A12" s="15"/>
      <c r="B12" s="15"/>
      <c r="C12" s="15">
        <v>2010301</v>
      </c>
      <c r="D12" s="15" t="s">
        <v>82</v>
      </c>
      <c r="E12" s="16">
        <v>535</v>
      </c>
      <c r="F12" s="16">
        <v>535</v>
      </c>
      <c r="G12" s="16">
        <v>535</v>
      </c>
      <c r="H12" s="16">
        <v>535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" customHeight="1">
      <c r="A13" s="15"/>
      <c r="B13" s="15"/>
      <c r="C13" s="15">
        <v>2010350</v>
      </c>
      <c r="D13" s="15" t="s">
        <v>83</v>
      </c>
      <c r="E13" s="16">
        <v>135</v>
      </c>
      <c r="F13" s="16">
        <v>135</v>
      </c>
      <c r="G13" s="16">
        <v>135</v>
      </c>
      <c r="H13" s="16">
        <v>135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>
      <c r="A14" s="15"/>
      <c r="B14" s="15">
        <v>20104</v>
      </c>
      <c r="C14" s="15"/>
      <c r="D14" s="15" t="s">
        <v>84</v>
      </c>
      <c r="E14" s="16">
        <v>71</v>
      </c>
      <c r="F14" s="16">
        <v>71</v>
      </c>
      <c r="G14" s="16">
        <v>71</v>
      </c>
      <c r="H14" s="16">
        <v>71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" customHeight="1">
      <c r="A15" s="15"/>
      <c r="B15" s="15"/>
      <c r="C15" s="15">
        <v>2010401</v>
      </c>
      <c r="D15" s="15" t="s">
        <v>82</v>
      </c>
      <c r="E15" s="16">
        <v>71</v>
      </c>
      <c r="F15" s="16">
        <v>71</v>
      </c>
      <c r="G15" s="16">
        <v>71</v>
      </c>
      <c r="H15" s="16">
        <v>71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" customHeight="1">
      <c r="A16" s="15"/>
      <c r="B16" s="15">
        <v>20106</v>
      </c>
      <c r="C16" s="15"/>
      <c r="D16" s="15" t="s">
        <v>85</v>
      </c>
      <c r="E16" s="16">
        <v>126</v>
      </c>
      <c r="F16" s="16">
        <v>126</v>
      </c>
      <c r="G16" s="16">
        <v>126</v>
      </c>
      <c r="H16" s="16">
        <v>126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" customHeight="1">
      <c r="A17" s="17"/>
      <c r="B17" s="17"/>
      <c r="C17" s="17">
        <v>2010601</v>
      </c>
      <c r="D17" s="17" t="s">
        <v>82</v>
      </c>
      <c r="E17" s="17">
        <v>126</v>
      </c>
      <c r="F17" s="17">
        <v>126</v>
      </c>
      <c r="G17" s="17">
        <v>126</v>
      </c>
      <c r="H17" s="17">
        <v>126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" customHeight="1">
      <c r="A18" s="17"/>
      <c r="B18" s="17">
        <v>20113</v>
      </c>
      <c r="C18" s="17"/>
      <c r="D18" s="17" t="s">
        <v>86</v>
      </c>
      <c r="E18" s="17">
        <v>50</v>
      </c>
      <c r="F18" s="17">
        <v>50</v>
      </c>
      <c r="G18" s="17">
        <v>50</v>
      </c>
      <c r="H18" s="17">
        <v>50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" customHeight="1">
      <c r="A19" s="17"/>
      <c r="B19" s="17"/>
      <c r="C19" s="17">
        <v>2012901</v>
      </c>
      <c r="D19" s="17" t="s">
        <v>83</v>
      </c>
      <c r="E19" s="17">
        <v>50</v>
      </c>
      <c r="F19" s="17">
        <v>50</v>
      </c>
      <c r="G19" s="17">
        <v>50</v>
      </c>
      <c r="H19" s="17">
        <v>50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" customHeight="1">
      <c r="A20" s="17"/>
      <c r="B20" s="17">
        <v>20131</v>
      </c>
      <c r="C20" s="17"/>
      <c r="D20" s="17" t="s">
        <v>87</v>
      </c>
      <c r="E20" s="17">
        <v>231</v>
      </c>
      <c r="F20" s="17">
        <v>231</v>
      </c>
      <c r="G20" s="17">
        <v>231</v>
      </c>
      <c r="H20" s="17">
        <v>231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" customHeight="1">
      <c r="A21" s="17"/>
      <c r="B21" s="17"/>
      <c r="C21" s="17">
        <v>2013101</v>
      </c>
      <c r="D21" s="17" t="s">
        <v>82</v>
      </c>
      <c r="E21" s="17">
        <v>231</v>
      </c>
      <c r="F21" s="17">
        <v>231</v>
      </c>
      <c r="G21" s="17">
        <v>231</v>
      </c>
      <c r="H21" s="17">
        <v>231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" customHeight="1">
      <c r="A22" s="17">
        <v>208</v>
      </c>
      <c r="B22" s="17"/>
      <c r="C22" s="17"/>
      <c r="D22" s="17" t="s">
        <v>88</v>
      </c>
      <c r="E22" s="17">
        <v>249</v>
      </c>
      <c r="F22" s="17">
        <v>249</v>
      </c>
      <c r="G22" s="17">
        <v>249</v>
      </c>
      <c r="H22" s="17">
        <v>249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" customHeight="1">
      <c r="A23" s="17"/>
      <c r="B23" s="17">
        <v>20801</v>
      </c>
      <c r="C23" s="17"/>
      <c r="D23" s="17" t="s">
        <v>89</v>
      </c>
      <c r="E23" s="17">
        <v>19</v>
      </c>
      <c r="F23" s="17">
        <v>19</v>
      </c>
      <c r="G23" s="17">
        <v>19</v>
      </c>
      <c r="H23" s="17">
        <v>19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>
      <c r="A24" s="17"/>
      <c r="B24" s="17"/>
      <c r="C24" s="17">
        <v>2080199</v>
      </c>
      <c r="D24" s="17" t="s">
        <v>90</v>
      </c>
      <c r="E24" s="17">
        <v>19</v>
      </c>
      <c r="F24" s="17">
        <v>19</v>
      </c>
      <c r="G24" s="17">
        <v>19</v>
      </c>
      <c r="H24" s="17">
        <v>19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>
      <c r="A25" s="17"/>
      <c r="B25" s="17">
        <v>20802</v>
      </c>
      <c r="C25" s="17"/>
      <c r="D25" s="17" t="s">
        <v>91</v>
      </c>
      <c r="E25" s="17">
        <v>101</v>
      </c>
      <c r="F25" s="17">
        <v>101</v>
      </c>
      <c r="G25" s="17">
        <v>101</v>
      </c>
      <c r="H25" s="17">
        <v>101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" customHeight="1">
      <c r="A26" s="17"/>
      <c r="B26" s="17"/>
      <c r="C26" s="17">
        <v>2080201</v>
      </c>
      <c r="D26" s="17" t="s">
        <v>82</v>
      </c>
      <c r="E26" s="17">
        <v>101</v>
      </c>
      <c r="F26" s="17">
        <v>101</v>
      </c>
      <c r="G26" s="17">
        <v>101</v>
      </c>
      <c r="H26" s="17">
        <v>101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" customHeight="1">
      <c r="A27" s="17"/>
      <c r="B27" s="17">
        <v>20805</v>
      </c>
      <c r="C27" s="17"/>
      <c r="D27" s="17" t="s">
        <v>92</v>
      </c>
      <c r="E27" s="17">
        <v>129</v>
      </c>
      <c r="F27" s="17">
        <v>129</v>
      </c>
      <c r="G27" s="17">
        <v>129</v>
      </c>
      <c r="H27" s="17">
        <v>129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>
      <c r="A28" s="17"/>
      <c r="B28" s="17"/>
      <c r="C28" s="17">
        <v>2080505</v>
      </c>
      <c r="D28" s="17" t="s">
        <v>93</v>
      </c>
      <c r="E28" s="17">
        <v>129</v>
      </c>
      <c r="F28" s="17">
        <v>129</v>
      </c>
      <c r="G28" s="17">
        <v>129</v>
      </c>
      <c r="H28" s="17">
        <v>129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customHeight="1">
      <c r="A29" s="17">
        <v>210</v>
      </c>
      <c r="B29" s="17"/>
      <c r="C29" s="17"/>
      <c r="D29" s="17" t="s">
        <v>94</v>
      </c>
      <c r="E29" s="17">
        <v>79</v>
      </c>
      <c r="F29" s="17">
        <v>79</v>
      </c>
      <c r="G29" s="17">
        <v>79</v>
      </c>
      <c r="H29" s="17">
        <v>79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>
      <c r="A30" s="17"/>
      <c r="B30" s="17">
        <v>21011</v>
      </c>
      <c r="C30" s="17"/>
      <c r="D30" s="17" t="s">
        <v>95</v>
      </c>
      <c r="E30" s="17">
        <v>79</v>
      </c>
      <c r="F30" s="17">
        <v>79</v>
      </c>
      <c r="G30" s="17">
        <v>79</v>
      </c>
      <c r="H30" s="17">
        <v>79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" customHeight="1">
      <c r="A31" s="17"/>
      <c r="B31" s="17"/>
      <c r="C31" s="17">
        <v>2101101</v>
      </c>
      <c r="D31" s="17" t="s">
        <v>96</v>
      </c>
      <c r="E31" s="17">
        <v>36</v>
      </c>
      <c r="F31" s="17">
        <v>36</v>
      </c>
      <c r="G31" s="17">
        <v>36</v>
      </c>
      <c r="H31" s="17">
        <v>36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" customHeight="1">
      <c r="A32" s="17"/>
      <c r="B32" s="17"/>
      <c r="C32" s="17">
        <v>2101102</v>
      </c>
      <c r="D32" s="17" t="s">
        <v>97</v>
      </c>
      <c r="E32" s="17">
        <v>25</v>
      </c>
      <c r="F32" s="17">
        <v>25</v>
      </c>
      <c r="G32" s="17">
        <v>25</v>
      </c>
      <c r="H32" s="17">
        <v>25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5" customHeight="1">
      <c r="A33" s="17"/>
      <c r="B33" s="17"/>
      <c r="C33" s="17">
        <v>2101103</v>
      </c>
      <c r="D33" s="17" t="s">
        <v>98</v>
      </c>
      <c r="E33" s="17">
        <v>14</v>
      </c>
      <c r="F33" s="17">
        <v>14</v>
      </c>
      <c r="G33" s="17">
        <v>14</v>
      </c>
      <c r="H33" s="17">
        <v>14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" customHeight="1">
      <c r="A34" s="17"/>
      <c r="B34" s="17"/>
      <c r="C34" s="17">
        <v>2101199</v>
      </c>
      <c r="D34" s="17" t="s">
        <v>99</v>
      </c>
      <c r="E34" s="17">
        <v>4</v>
      </c>
      <c r="F34" s="17">
        <v>4</v>
      </c>
      <c r="G34" s="17">
        <v>4</v>
      </c>
      <c r="H34" s="17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5" customHeight="1">
      <c r="A35" s="17">
        <v>212</v>
      </c>
      <c r="B35" s="17"/>
      <c r="C35" s="17"/>
      <c r="D35" s="17" t="s">
        <v>100</v>
      </c>
      <c r="E35" s="17">
        <v>49</v>
      </c>
      <c r="F35" s="17">
        <v>49</v>
      </c>
      <c r="G35" s="17">
        <v>49</v>
      </c>
      <c r="H35" s="17">
        <v>49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" customHeight="1">
      <c r="A36" s="17"/>
      <c r="B36" s="17">
        <v>21202</v>
      </c>
      <c r="C36" s="17"/>
      <c r="D36" s="17" t="s">
        <v>101</v>
      </c>
      <c r="E36" s="17">
        <v>49</v>
      </c>
      <c r="F36" s="17">
        <v>49</v>
      </c>
      <c r="G36" s="17">
        <v>49</v>
      </c>
      <c r="H36" s="17">
        <v>49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5" customHeight="1">
      <c r="A37" s="17"/>
      <c r="B37" s="17"/>
      <c r="C37" s="17">
        <v>2120201</v>
      </c>
      <c r="D37" s="17" t="s">
        <v>102</v>
      </c>
      <c r="E37" s="17">
        <v>49</v>
      </c>
      <c r="F37" s="17">
        <v>49</v>
      </c>
      <c r="G37" s="17">
        <v>49</v>
      </c>
      <c r="H37" s="17">
        <v>49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" customHeight="1">
      <c r="A38" s="17">
        <v>213</v>
      </c>
      <c r="B38" s="17"/>
      <c r="C38" s="17"/>
      <c r="D38" s="17" t="s">
        <v>103</v>
      </c>
      <c r="E38" s="17">
        <v>1665</v>
      </c>
      <c r="F38" s="17">
        <v>1665</v>
      </c>
      <c r="G38" s="17">
        <v>1665</v>
      </c>
      <c r="H38" s="17">
        <v>1665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5" customHeight="1">
      <c r="A39" s="17"/>
      <c r="B39" s="17">
        <v>21301</v>
      </c>
      <c r="C39" s="17"/>
      <c r="D39" s="17" t="s">
        <v>104</v>
      </c>
      <c r="E39" s="17">
        <v>195</v>
      </c>
      <c r="F39" s="17">
        <v>195</v>
      </c>
      <c r="G39" s="17">
        <v>195</v>
      </c>
      <c r="H39" s="17">
        <v>195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" customHeight="1">
      <c r="A40" s="17"/>
      <c r="B40" s="17"/>
      <c r="C40" s="17">
        <v>2130104</v>
      </c>
      <c r="D40" s="17" t="s">
        <v>83</v>
      </c>
      <c r="E40" s="17">
        <v>195</v>
      </c>
      <c r="F40" s="17">
        <v>195</v>
      </c>
      <c r="G40" s="17">
        <v>195</v>
      </c>
      <c r="H40" s="17">
        <v>195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" customHeight="1">
      <c r="A41" s="17"/>
      <c r="B41" s="17">
        <v>21307</v>
      </c>
      <c r="C41" s="17"/>
      <c r="D41" s="17" t="s">
        <v>105</v>
      </c>
      <c r="E41" s="17">
        <v>1470</v>
      </c>
      <c r="F41" s="17">
        <v>1470</v>
      </c>
      <c r="G41" s="17">
        <v>1470</v>
      </c>
      <c r="H41" s="17">
        <v>1470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 customHeight="1">
      <c r="A42" s="17"/>
      <c r="B42" s="17"/>
      <c r="C42" s="17">
        <v>2130705</v>
      </c>
      <c r="D42" s="17" t="s">
        <v>106</v>
      </c>
      <c r="E42" s="17">
        <v>1470</v>
      </c>
      <c r="F42" s="17">
        <v>1470</v>
      </c>
      <c r="G42" s="17">
        <v>1470</v>
      </c>
      <c r="H42" s="17">
        <v>1470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5" customHeight="1">
      <c r="A43" s="17">
        <v>221</v>
      </c>
      <c r="B43" s="17"/>
      <c r="C43" s="17"/>
      <c r="D43" s="17" t="s">
        <v>107</v>
      </c>
      <c r="E43" s="17">
        <v>97</v>
      </c>
      <c r="F43" s="17">
        <v>97</v>
      </c>
      <c r="G43" s="17">
        <v>97</v>
      </c>
      <c r="H43" s="17">
        <v>97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" customHeight="1">
      <c r="A44" s="17"/>
      <c r="B44" s="17">
        <v>22102</v>
      </c>
      <c r="C44" s="17"/>
      <c r="D44" s="17" t="s">
        <v>108</v>
      </c>
      <c r="E44" s="17">
        <v>97</v>
      </c>
      <c r="F44" s="17">
        <v>97</v>
      </c>
      <c r="G44" s="17">
        <v>97</v>
      </c>
      <c r="H44" s="17">
        <v>97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5" customHeight="1">
      <c r="A45" s="17"/>
      <c r="B45" s="17"/>
      <c r="C45" s="17">
        <v>2210201</v>
      </c>
      <c r="D45" s="17" t="s">
        <v>109</v>
      </c>
      <c r="E45" s="17">
        <v>97</v>
      </c>
      <c r="F45" s="17">
        <v>97</v>
      </c>
      <c r="G45" s="17">
        <v>97</v>
      </c>
      <c r="H45" s="17">
        <v>97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5" customHeight="1"/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44"/>
  <sheetViews>
    <sheetView workbookViewId="0" topLeftCell="A1">
      <selection activeCell="L24" sqref="L24"/>
    </sheetView>
  </sheetViews>
  <sheetFormatPr defaultColWidth="16.66015625" defaultRowHeight="11.25"/>
  <cols>
    <col min="1" max="1" width="4.83203125" style="0" customWidth="1"/>
    <col min="2" max="2" width="6.83203125" style="0" customWidth="1"/>
    <col min="3" max="3" width="8.83203125" style="0" customWidth="1"/>
    <col min="4" max="4" width="44" style="0" customWidth="1"/>
    <col min="5" max="111" width="16.66015625" style="0" customWidth="1"/>
  </cols>
  <sheetData>
    <row r="1" spans="1:111" ht="20.25" customHeight="1">
      <c r="A1" s="9" t="s">
        <v>163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</row>
    <row r="2" spans="1:111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1" t="s">
        <v>4</v>
      </c>
    </row>
    <row r="3" spans="1:111" ht="15" customHeight="1">
      <c r="A3" s="13"/>
      <c r="B3" s="14"/>
      <c r="C3" s="14"/>
      <c r="D3" s="14"/>
      <c r="E3" s="14" t="s">
        <v>55</v>
      </c>
      <c r="F3" s="14" t="s">
        <v>164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 t="s">
        <v>165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 t="s">
        <v>166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 t="s">
        <v>167</v>
      </c>
      <c r="BI3" s="14"/>
      <c r="BJ3" s="14"/>
      <c r="BK3" s="14"/>
      <c r="BL3" s="14"/>
      <c r="BM3" s="14" t="s">
        <v>168</v>
      </c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 t="s">
        <v>169</v>
      </c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 t="s">
        <v>170</v>
      </c>
      <c r="CR3" s="14"/>
      <c r="CS3" s="14"/>
      <c r="CT3" s="14" t="s">
        <v>171</v>
      </c>
      <c r="CU3" s="14"/>
      <c r="CV3" s="14"/>
      <c r="CW3" s="14"/>
      <c r="CX3" s="14"/>
      <c r="CY3" s="14"/>
      <c r="CZ3" s="14" t="s">
        <v>172</v>
      </c>
      <c r="DA3" s="14"/>
      <c r="DB3" s="14"/>
      <c r="DC3" s="14" t="s">
        <v>147</v>
      </c>
      <c r="DD3" s="14"/>
      <c r="DE3" s="14"/>
      <c r="DF3" s="14"/>
      <c r="DG3" s="14"/>
    </row>
    <row r="4" spans="1:111" ht="17.25" customHeight="1">
      <c r="A4" s="14" t="s">
        <v>65</v>
      </c>
      <c r="B4" s="14"/>
      <c r="C4" s="14"/>
      <c r="D4" s="14" t="s">
        <v>173</v>
      </c>
      <c r="E4" s="14"/>
      <c r="F4" s="14" t="s">
        <v>70</v>
      </c>
      <c r="G4" s="14" t="s">
        <v>174</v>
      </c>
      <c r="H4" s="14" t="s">
        <v>175</v>
      </c>
      <c r="I4" s="14" t="s">
        <v>176</v>
      </c>
      <c r="J4" s="14" t="s">
        <v>177</v>
      </c>
      <c r="K4" s="14" t="s">
        <v>178</v>
      </c>
      <c r="L4" s="14" t="s">
        <v>179</v>
      </c>
      <c r="M4" s="14" t="s">
        <v>180</v>
      </c>
      <c r="N4" s="14" t="s">
        <v>181</v>
      </c>
      <c r="O4" s="14" t="s">
        <v>182</v>
      </c>
      <c r="P4" s="14" t="s">
        <v>183</v>
      </c>
      <c r="Q4" s="14" t="s">
        <v>184</v>
      </c>
      <c r="R4" s="14" t="s">
        <v>185</v>
      </c>
      <c r="S4" s="14" t="s">
        <v>186</v>
      </c>
      <c r="T4" s="14" t="s">
        <v>70</v>
      </c>
      <c r="U4" s="14" t="s">
        <v>187</v>
      </c>
      <c r="V4" s="14" t="s">
        <v>188</v>
      </c>
      <c r="W4" s="14" t="s">
        <v>189</v>
      </c>
      <c r="X4" s="14" t="s">
        <v>190</v>
      </c>
      <c r="Y4" s="14" t="s">
        <v>191</v>
      </c>
      <c r="Z4" s="14" t="s">
        <v>192</v>
      </c>
      <c r="AA4" s="14" t="s">
        <v>193</v>
      </c>
      <c r="AB4" s="14" t="s">
        <v>194</v>
      </c>
      <c r="AC4" s="14" t="s">
        <v>195</v>
      </c>
      <c r="AD4" s="14" t="s">
        <v>196</v>
      </c>
      <c r="AE4" s="14" t="s">
        <v>197</v>
      </c>
      <c r="AF4" s="14" t="s">
        <v>198</v>
      </c>
      <c r="AG4" s="14" t="s">
        <v>199</v>
      </c>
      <c r="AH4" s="14" t="s">
        <v>200</v>
      </c>
      <c r="AI4" s="14" t="s">
        <v>201</v>
      </c>
      <c r="AJ4" s="14" t="s">
        <v>202</v>
      </c>
      <c r="AK4" s="14" t="s">
        <v>203</v>
      </c>
      <c r="AL4" s="14" t="s">
        <v>204</v>
      </c>
      <c r="AM4" s="14" t="s">
        <v>205</v>
      </c>
      <c r="AN4" s="14" t="s">
        <v>206</v>
      </c>
      <c r="AO4" s="14" t="s">
        <v>207</v>
      </c>
      <c r="AP4" s="14" t="s">
        <v>208</v>
      </c>
      <c r="AQ4" s="14" t="s">
        <v>209</v>
      </c>
      <c r="AR4" s="14" t="s">
        <v>210</v>
      </c>
      <c r="AS4" s="14" t="s">
        <v>211</v>
      </c>
      <c r="AT4" s="14" t="s">
        <v>212</v>
      </c>
      <c r="AU4" s="14" t="s">
        <v>213</v>
      </c>
      <c r="AV4" s="14" t="s">
        <v>70</v>
      </c>
      <c r="AW4" s="14" t="s">
        <v>214</v>
      </c>
      <c r="AX4" s="14" t="s">
        <v>215</v>
      </c>
      <c r="AY4" s="14" t="s">
        <v>216</v>
      </c>
      <c r="AZ4" s="14" t="s">
        <v>217</v>
      </c>
      <c r="BA4" s="14" t="s">
        <v>218</v>
      </c>
      <c r="BB4" s="14" t="s">
        <v>219</v>
      </c>
      <c r="BC4" s="14" t="s">
        <v>220</v>
      </c>
      <c r="BD4" s="14" t="s">
        <v>221</v>
      </c>
      <c r="BE4" s="14" t="s">
        <v>222</v>
      </c>
      <c r="BF4" s="14" t="s">
        <v>223</v>
      </c>
      <c r="BG4" s="14" t="s">
        <v>224</v>
      </c>
      <c r="BH4" s="14" t="s">
        <v>70</v>
      </c>
      <c r="BI4" s="14" t="s">
        <v>225</v>
      </c>
      <c r="BJ4" s="14" t="s">
        <v>226</v>
      </c>
      <c r="BK4" s="14" t="s">
        <v>227</v>
      </c>
      <c r="BL4" s="14" t="s">
        <v>228</v>
      </c>
      <c r="BM4" s="14" t="s">
        <v>70</v>
      </c>
      <c r="BN4" s="14" t="s">
        <v>229</v>
      </c>
      <c r="BO4" s="14" t="s">
        <v>230</v>
      </c>
      <c r="BP4" s="14" t="s">
        <v>231</v>
      </c>
      <c r="BQ4" s="14" t="s">
        <v>232</v>
      </c>
      <c r="BR4" s="14" t="s">
        <v>233</v>
      </c>
      <c r="BS4" s="14" t="s">
        <v>234</v>
      </c>
      <c r="BT4" s="14" t="s">
        <v>235</v>
      </c>
      <c r="BU4" s="14" t="s">
        <v>236</v>
      </c>
      <c r="BV4" s="14" t="s">
        <v>237</v>
      </c>
      <c r="BW4" s="14" t="s">
        <v>238</v>
      </c>
      <c r="BX4" s="14" t="s">
        <v>239</v>
      </c>
      <c r="BY4" s="14" t="s">
        <v>240</v>
      </c>
      <c r="BZ4" s="14" t="s">
        <v>70</v>
      </c>
      <c r="CA4" s="14" t="s">
        <v>229</v>
      </c>
      <c r="CB4" s="14" t="s">
        <v>230</v>
      </c>
      <c r="CC4" s="14" t="s">
        <v>231</v>
      </c>
      <c r="CD4" s="14" t="s">
        <v>232</v>
      </c>
      <c r="CE4" s="14" t="s">
        <v>233</v>
      </c>
      <c r="CF4" s="14" t="s">
        <v>234</v>
      </c>
      <c r="CG4" s="14" t="s">
        <v>235</v>
      </c>
      <c r="CH4" s="14" t="s">
        <v>241</v>
      </c>
      <c r="CI4" s="14" t="s">
        <v>242</v>
      </c>
      <c r="CJ4" s="14" t="s">
        <v>243</v>
      </c>
      <c r="CK4" s="14" t="s">
        <v>244</v>
      </c>
      <c r="CL4" s="14" t="s">
        <v>236</v>
      </c>
      <c r="CM4" s="14" t="s">
        <v>237</v>
      </c>
      <c r="CN4" s="14" t="s">
        <v>238</v>
      </c>
      <c r="CO4" s="14" t="s">
        <v>239</v>
      </c>
      <c r="CP4" s="14" t="s">
        <v>245</v>
      </c>
      <c r="CQ4" s="14" t="s">
        <v>70</v>
      </c>
      <c r="CR4" s="14" t="s">
        <v>246</v>
      </c>
      <c r="CS4" s="14" t="s">
        <v>247</v>
      </c>
      <c r="CT4" s="14" t="s">
        <v>70</v>
      </c>
      <c r="CU4" s="14" t="s">
        <v>246</v>
      </c>
      <c r="CV4" s="14" t="s">
        <v>248</v>
      </c>
      <c r="CW4" s="14" t="s">
        <v>249</v>
      </c>
      <c r="CX4" s="14" t="s">
        <v>250</v>
      </c>
      <c r="CY4" s="14" t="s">
        <v>247</v>
      </c>
      <c r="CZ4" s="14" t="s">
        <v>70</v>
      </c>
      <c r="DA4" s="14" t="s">
        <v>251</v>
      </c>
      <c r="DB4" s="14" t="s">
        <v>252</v>
      </c>
      <c r="DC4" s="14" t="s">
        <v>70</v>
      </c>
      <c r="DD4" s="14" t="s">
        <v>253</v>
      </c>
      <c r="DE4" s="14" t="s">
        <v>254</v>
      </c>
      <c r="DF4" s="14" t="s">
        <v>255</v>
      </c>
      <c r="DG4" s="14" t="s">
        <v>147</v>
      </c>
    </row>
    <row r="5" spans="1:111" ht="15" customHeight="1">
      <c r="A5" s="14" t="s">
        <v>75</v>
      </c>
      <c r="B5" s="14" t="s">
        <v>76</v>
      </c>
      <c r="C5" s="14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</row>
    <row r="6" spans="1:111" ht="15" customHeight="1">
      <c r="A6" s="15"/>
      <c r="B6" s="15"/>
      <c r="C6" s="15"/>
      <c r="D6" s="15" t="s">
        <v>55</v>
      </c>
      <c r="E6" s="16">
        <f>F6+T6+AV6+BH6+BM6+BZ6+CQ6+CT6+CZ6+DC6</f>
        <v>3293</v>
      </c>
      <c r="F6" s="16">
        <f aca="true" t="shared" si="0" ref="F6:F11">SUM(G6:S6)</f>
        <v>1176</v>
      </c>
      <c r="G6" s="16">
        <f>G7+G21+G28+G34+G37+G42</f>
        <v>430</v>
      </c>
      <c r="H6" s="16">
        <f aca="true" t="shared" si="1" ref="H6:S6">H7+H21+H28+H34+H37+H42</f>
        <v>234</v>
      </c>
      <c r="I6" s="16">
        <f t="shared" si="1"/>
        <v>34</v>
      </c>
      <c r="J6" s="16">
        <f t="shared" si="1"/>
        <v>36</v>
      </c>
      <c r="K6" s="16">
        <f t="shared" si="1"/>
        <v>137</v>
      </c>
      <c r="L6" s="16">
        <f t="shared" si="1"/>
        <v>129</v>
      </c>
      <c r="M6" s="16">
        <f t="shared" si="1"/>
        <v>0</v>
      </c>
      <c r="N6" s="16">
        <f t="shared" si="1"/>
        <v>61</v>
      </c>
      <c r="O6" s="16">
        <f t="shared" si="1"/>
        <v>14</v>
      </c>
      <c r="P6" s="16">
        <f t="shared" si="1"/>
        <v>4</v>
      </c>
      <c r="Q6" s="16">
        <f t="shared" si="1"/>
        <v>97</v>
      </c>
      <c r="R6" s="16">
        <f t="shared" si="1"/>
        <v>0</v>
      </c>
      <c r="S6" s="16">
        <f t="shared" si="1"/>
        <v>0</v>
      </c>
      <c r="T6" s="16">
        <f>SUM(U6:AU6)</f>
        <v>1017</v>
      </c>
      <c r="U6" s="16">
        <f>U7+U21+U28+U34+U37+U42</f>
        <v>164</v>
      </c>
      <c r="V6" s="16">
        <f aca="true" t="shared" si="2" ref="V6:AU6">V7+V21+V28+V34+V37+V42</f>
        <v>62</v>
      </c>
      <c r="W6" s="16">
        <f t="shared" si="2"/>
        <v>0</v>
      </c>
      <c r="X6" s="16">
        <f t="shared" si="2"/>
        <v>0</v>
      </c>
      <c r="Y6" s="16">
        <f t="shared" si="2"/>
        <v>19</v>
      </c>
      <c r="Z6" s="16">
        <f t="shared" si="2"/>
        <v>22</v>
      </c>
      <c r="AA6" s="16">
        <f t="shared" si="2"/>
        <v>60</v>
      </c>
      <c r="AB6" s="16">
        <f t="shared" si="2"/>
        <v>0</v>
      </c>
      <c r="AC6" s="16">
        <f t="shared" si="2"/>
        <v>0</v>
      </c>
      <c r="AD6" s="16">
        <f t="shared" si="2"/>
        <v>86</v>
      </c>
      <c r="AE6" s="16">
        <f t="shared" si="2"/>
        <v>0</v>
      </c>
      <c r="AF6" s="16">
        <f t="shared" si="2"/>
        <v>0</v>
      </c>
      <c r="AG6" s="16">
        <f t="shared" si="2"/>
        <v>0</v>
      </c>
      <c r="AH6" s="16">
        <f t="shared" si="2"/>
        <v>6</v>
      </c>
      <c r="AI6" s="16">
        <f t="shared" si="2"/>
        <v>0</v>
      </c>
      <c r="AJ6" s="16">
        <f t="shared" si="2"/>
        <v>38</v>
      </c>
      <c r="AK6" s="16">
        <f t="shared" si="2"/>
        <v>0</v>
      </c>
      <c r="AL6" s="16">
        <f t="shared" si="2"/>
        <v>0</v>
      </c>
      <c r="AM6" s="16">
        <f t="shared" si="2"/>
        <v>0</v>
      </c>
      <c r="AN6" s="16">
        <f t="shared" si="2"/>
        <v>1</v>
      </c>
      <c r="AO6" s="16">
        <f t="shared" si="2"/>
        <v>0</v>
      </c>
      <c r="AP6" s="16">
        <f t="shared" si="2"/>
        <v>16</v>
      </c>
      <c r="AQ6" s="16">
        <f t="shared" si="2"/>
        <v>34</v>
      </c>
      <c r="AR6" s="16">
        <f t="shared" si="2"/>
        <v>36</v>
      </c>
      <c r="AS6" s="16">
        <f t="shared" si="2"/>
        <v>0</v>
      </c>
      <c r="AT6" s="16">
        <f t="shared" si="2"/>
        <v>0</v>
      </c>
      <c r="AU6" s="16">
        <f t="shared" si="2"/>
        <v>473</v>
      </c>
      <c r="AV6" s="16">
        <f>SUM(AW6:BG6)</f>
        <v>1100</v>
      </c>
      <c r="AW6" s="16">
        <f>AW7+AW21+AW28+AW34+AW37+AW42</f>
        <v>0</v>
      </c>
      <c r="AX6" s="16">
        <f aca="true" t="shared" si="3" ref="AX6:BG6">AX7+AX21+AX28+AX34+AX37+AX42</f>
        <v>0</v>
      </c>
      <c r="AY6" s="16">
        <f t="shared" si="3"/>
        <v>0</v>
      </c>
      <c r="AZ6" s="16">
        <f t="shared" si="3"/>
        <v>0</v>
      </c>
      <c r="BA6" s="16">
        <f t="shared" si="3"/>
        <v>1100</v>
      </c>
      <c r="BB6" s="16">
        <f t="shared" si="3"/>
        <v>0</v>
      </c>
      <c r="BC6" s="16">
        <f t="shared" si="3"/>
        <v>0</v>
      </c>
      <c r="BD6" s="16">
        <f t="shared" si="3"/>
        <v>0</v>
      </c>
      <c r="BE6" s="16">
        <f t="shared" si="3"/>
        <v>0</v>
      </c>
      <c r="BF6" s="16">
        <f t="shared" si="3"/>
        <v>0</v>
      </c>
      <c r="BG6" s="16">
        <f t="shared" si="3"/>
        <v>0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11" ht="15" customHeight="1">
      <c r="A7" s="15">
        <v>201</v>
      </c>
      <c r="B7" s="15"/>
      <c r="C7" s="15"/>
      <c r="D7" s="15" t="s">
        <v>78</v>
      </c>
      <c r="E7" s="16">
        <f>F7+T7+AV7+BH7+BM7+BZ7+CQ7+CT7+CZ7+DC7</f>
        <v>1154</v>
      </c>
      <c r="F7" s="16">
        <f t="shared" si="0"/>
        <v>622</v>
      </c>
      <c r="G7" s="16">
        <f>G8+G10+G13+G15+G17+G19</f>
        <v>294</v>
      </c>
      <c r="H7" s="16">
        <f>H8+H10+H13+H15+H17+H19</f>
        <v>203</v>
      </c>
      <c r="I7" s="16">
        <f aca="true" t="shared" si="4" ref="H7:S7">I8+I10+I13+I15+I17+I19</f>
        <v>32</v>
      </c>
      <c r="J7" s="16">
        <f t="shared" si="4"/>
        <v>36</v>
      </c>
      <c r="K7" s="16">
        <f t="shared" si="4"/>
        <v>57</v>
      </c>
      <c r="L7" s="16">
        <f t="shared" si="4"/>
        <v>0</v>
      </c>
      <c r="M7" s="16">
        <f t="shared" si="4"/>
        <v>0</v>
      </c>
      <c r="N7" s="16">
        <f t="shared" si="4"/>
        <v>0</v>
      </c>
      <c r="O7" s="16">
        <f t="shared" si="4"/>
        <v>0</v>
      </c>
      <c r="P7" s="16">
        <f t="shared" si="4"/>
        <v>0</v>
      </c>
      <c r="Q7" s="16">
        <f t="shared" si="4"/>
        <v>0</v>
      </c>
      <c r="R7" s="16">
        <f t="shared" si="4"/>
        <v>0</v>
      </c>
      <c r="S7" s="16">
        <f t="shared" si="4"/>
        <v>0</v>
      </c>
      <c r="T7" s="16">
        <f aca="true" t="shared" si="5" ref="T7:T44">SUM(U7:AU7)</f>
        <v>518</v>
      </c>
      <c r="U7" s="16">
        <f>U8+U10+U13+U15+U17+U19</f>
        <v>116</v>
      </c>
      <c r="V7" s="16">
        <f aca="true" t="shared" si="6" ref="V7:AU7">V8+V10+V13+V15+V17+V19</f>
        <v>62</v>
      </c>
      <c r="W7" s="16">
        <f t="shared" si="6"/>
        <v>0</v>
      </c>
      <c r="X7" s="16">
        <f t="shared" si="6"/>
        <v>0</v>
      </c>
      <c r="Y7" s="16">
        <f t="shared" si="6"/>
        <v>19</v>
      </c>
      <c r="Z7" s="16">
        <f t="shared" si="6"/>
        <v>22</v>
      </c>
      <c r="AA7" s="16">
        <f t="shared" si="6"/>
        <v>60</v>
      </c>
      <c r="AB7" s="16">
        <f t="shared" si="6"/>
        <v>0</v>
      </c>
      <c r="AC7" s="16">
        <f t="shared" si="6"/>
        <v>0</v>
      </c>
      <c r="AD7" s="16">
        <f t="shared" si="6"/>
        <v>59</v>
      </c>
      <c r="AE7" s="16">
        <f t="shared" si="6"/>
        <v>0</v>
      </c>
      <c r="AF7" s="16">
        <f t="shared" si="6"/>
        <v>0</v>
      </c>
      <c r="AG7" s="16">
        <f t="shared" si="6"/>
        <v>0</v>
      </c>
      <c r="AH7" s="16">
        <f t="shared" si="6"/>
        <v>6</v>
      </c>
      <c r="AI7" s="16">
        <f t="shared" si="6"/>
        <v>0</v>
      </c>
      <c r="AJ7" s="16">
        <f t="shared" si="6"/>
        <v>38</v>
      </c>
      <c r="AK7" s="16">
        <f t="shared" si="6"/>
        <v>0</v>
      </c>
      <c r="AL7" s="16">
        <f t="shared" si="6"/>
        <v>0</v>
      </c>
      <c r="AM7" s="16">
        <f t="shared" si="6"/>
        <v>0</v>
      </c>
      <c r="AN7" s="16">
        <f t="shared" si="6"/>
        <v>1</v>
      </c>
      <c r="AO7" s="16">
        <f t="shared" si="6"/>
        <v>0</v>
      </c>
      <c r="AP7" s="16">
        <f t="shared" si="6"/>
        <v>16</v>
      </c>
      <c r="AQ7" s="16">
        <f t="shared" si="6"/>
        <v>34</v>
      </c>
      <c r="AR7" s="16">
        <f t="shared" si="6"/>
        <v>36</v>
      </c>
      <c r="AS7" s="16">
        <f t="shared" si="6"/>
        <v>0</v>
      </c>
      <c r="AT7" s="16">
        <f t="shared" si="6"/>
        <v>0</v>
      </c>
      <c r="AU7" s="16">
        <f t="shared" si="6"/>
        <v>49</v>
      </c>
      <c r="AV7" s="16">
        <f aca="true" t="shared" si="7" ref="AV7:AV44">SUM(AW7:BG7)</f>
        <v>14</v>
      </c>
      <c r="AW7" s="16">
        <f>AW8+AW10+AW13+AW15+AW17+AW19</f>
        <v>0</v>
      </c>
      <c r="AX7" s="16">
        <f aca="true" t="shared" si="8" ref="AX7:BG7">AX8+AX10+AX13+AX15+AX17+AX19</f>
        <v>0</v>
      </c>
      <c r="AY7" s="16">
        <f t="shared" si="8"/>
        <v>0</v>
      </c>
      <c r="AZ7" s="16">
        <f t="shared" si="8"/>
        <v>0</v>
      </c>
      <c r="BA7" s="16">
        <f t="shared" si="8"/>
        <v>14</v>
      </c>
      <c r="BB7" s="16">
        <f t="shared" si="8"/>
        <v>0</v>
      </c>
      <c r="BC7" s="16">
        <f t="shared" si="8"/>
        <v>0</v>
      </c>
      <c r="BD7" s="16">
        <f t="shared" si="8"/>
        <v>0</v>
      </c>
      <c r="BE7" s="16">
        <f t="shared" si="8"/>
        <v>0</v>
      </c>
      <c r="BF7" s="16">
        <f t="shared" si="8"/>
        <v>0</v>
      </c>
      <c r="BG7" s="16">
        <f t="shared" si="8"/>
        <v>0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11" ht="15" customHeight="1">
      <c r="A8" s="15"/>
      <c r="B8" s="15">
        <v>20101</v>
      </c>
      <c r="C8" s="15"/>
      <c r="D8" s="15" t="s">
        <v>79</v>
      </c>
      <c r="E8" s="16">
        <f aca="true" t="shared" si="9" ref="E8:E44">F8+T8+AV8+BH8+BM8+BZ8+CQ8+CT8+CZ8+DC8</f>
        <v>6</v>
      </c>
      <c r="F8" s="16">
        <f t="shared" si="0"/>
        <v>0</v>
      </c>
      <c r="G8" s="16">
        <f>G9</f>
        <v>0</v>
      </c>
      <c r="H8" s="16">
        <f aca="true" t="shared" si="10" ref="H8:S8">H9</f>
        <v>0</v>
      </c>
      <c r="I8" s="16">
        <f t="shared" si="10"/>
        <v>0</v>
      </c>
      <c r="J8" s="16">
        <f t="shared" si="10"/>
        <v>0</v>
      </c>
      <c r="K8" s="16">
        <f t="shared" si="10"/>
        <v>0</v>
      </c>
      <c r="L8" s="16">
        <f t="shared" si="10"/>
        <v>0</v>
      </c>
      <c r="M8" s="16">
        <f t="shared" si="10"/>
        <v>0</v>
      </c>
      <c r="N8" s="16">
        <f t="shared" si="10"/>
        <v>0</v>
      </c>
      <c r="O8" s="16">
        <f t="shared" si="10"/>
        <v>0</v>
      </c>
      <c r="P8" s="16">
        <f t="shared" si="10"/>
        <v>0</v>
      </c>
      <c r="Q8" s="16">
        <f t="shared" si="10"/>
        <v>0</v>
      </c>
      <c r="R8" s="16">
        <f t="shared" si="10"/>
        <v>0</v>
      </c>
      <c r="S8" s="16">
        <f t="shared" si="10"/>
        <v>0</v>
      </c>
      <c r="T8" s="16">
        <f t="shared" si="5"/>
        <v>6</v>
      </c>
      <c r="U8" s="16">
        <f>U9</f>
        <v>0</v>
      </c>
      <c r="V8" s="16">
        <f aca="true" t="shared" si="11" ref="V8:AU8">V9</f>
        <v>0</v>
      </c>
      <c r="W8" s="16">
        <f t="shared" si="11"/>
        <v>0</v>
      </c>
      <c r="X8" s="16">
        <f t="shared" si="11"/>
        <v>0</v>
      </c>
      <c r="Y8" s="16">
        <f t="shared" si="11"/>
        <v>0</v>
      </c>
      <c r="Z8" s="16">
        <f t="shared" si="11"/>
        <v>0</v>
      </c>
      <c r="AA8" s="16">
        <f t="shared" si="11"/>
        <v>0</v>
      </c>
      <c r="AB8" s="16">
        <f t="shared" si="11"/>
        <v>0</v>
      </c>
      <c r="AC8" s="16">
        <f t="shared" si="11"/>
        <v>0</v>
      </c>
      <c r="AD8" s="16">
        <f t="shared" si="11"/>
        <v>0</v>
      </c>
      <c r="AE8" s="16">
        <f t="shared" si="11"/>
        <v>0</v>
      </c>
      <c r="AF8" s="16">
        <f t="shared" si="11"/>
        <v>0</v>
      </c>
      <c r="AG8" s="16">
        <f t="shared" si="11"/>
        <v>0</v>
      </c>
      <c r="AH8" s="16">
        <f t="shared" si="11"/>
        <v>6</v>
      </c>
      <c r="AI8" s="16">
        <f t="shared" si="11"/>
        <v>0</v>
      </c>
      <c r="AJ8" s="16">
        <f t="shared" si="11"/>
        <v>0</v>
      </c>
      <c r="AK8" s="16">
        <f t="shared" si="11"/>
        <v>0</v>
      </c>
      <c r="AL8" s="16">
        <f t="shared" si="11"/>
        <v>0</v>
      </c>
      <c r="AM8" s="16">
        <f t="shared" si="11"/>
        <v>0</v>
      </c>
      <c r="AN8" s="16">
        <f t="shared" si="11"/>
        <v>0</v>
      </c>
      <c r="AO8" s="16">
        <f t="shared" si="11"/>
        <v>0</v>
      </c>
      <c r="AP8" s="16">
        <f t="shared" si="11"/>
        <v>0</v>
      </c>
      <c r="AQ8" s="16">
        <f t="shared" si="11"/>
        <v>0</v>
      </c>
      <c r="AR8" s="16">
        <f t="shared" si="11"/>
        <v>0</v>
      </c>
      <c r="AS8" s="16">
        <f t="shared" si="11"/>
        <v>0</v>
      </c>
      <c r="AT8" s="16">
        <f t="shared" si="11"/>
        <v>0</v>
      </c>
      <c r="AU8" s="16">
        <f t="shared" si="11"/>
        <v>0</v>
      </c>
      <c r="AV8" s="16">
        <f t="shared" si="7"/>
        <v>0</v>
      </c>
      <c r="AW8" s="16">
        <f>AW9</f>
        <v>0</v>
      </c>
      <c r="AX8" s="16">
        <f aca="true" t="shared" si="12" ref="AX8:BG8">AX9</f>
        <v>0</v>
      </c>
      <c r="AY8" s="16">
        <f t="shared" si="12"/>
        <v>0</v>
      </c>
      <c r="AZ8" s="16">
        <f t="shared" si="12"/>
        <v>0</v>
      </c>
      <c r="BA8" s="16">
        <f t="shared" si="12"/>
        <v>0</v>
      </c>
      <c r="BB8" s="16">
        <f t="shared" si="12"/>
        <v>0</v>
      </c>
      <c r="BC8" s="16">
        <f t="shared" si="12"/>
        <v>0</v>
      </c>
      <c r="BD8" s="16">
        <f t="shared" si="12"/>
        <v>0</v>
      </c>
      <c r="BE8" s="16">
        <f t="shared" si="12"/>
        <v>0</v>
      </c>
      <c r="BF8" s="16">
        <f t="shared" si="12"/>
        <v>0</v>
      </c>
      <c r="BG8" s="16">
        <f t="shared" si="12"/>
        <v>0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</row>
    <row r="9" spans="1:111" ht="15" customHeight="1">
      <c r="A9" s="15"/>
      <c r="B9" s="15"/>
      <c r="C9" s="15">
        <v>2010104</v>
      </c>
      <c r="D9" s="15" t="s">
        <v>80</v>
      </c>
      <c r="E9" s="16">
        <f t="shared" si="9"/>
        <v>6</v>
      </c>
      <c r="F9" s="16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5"/>
        <v>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>
        <v>6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>
        <f t="shared" si="7"/>
        <v>0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</row>
    <row r="10" spans="1:111" ht="15" customHeight="1">
      <c r="A10" s="15"/>
      <c r="B10" s="15">
        <v>20103</v>
      </c>
      <c r="C10" s="15"/>
      <c r="D10" s="15" t="s">
        <v>81</v>
      </c>
      <c r="E10" s="16">
        <f t="shared" si="9"/>
        <v>670</v>
      </c>
      <c r="F10" s="16">
        <f t="shared" si="0"/>
        <v>358</v>
      </c>
      <c r="G10" s="16">
        <f>G11+G12</f>
        <v>155</v>
      </c>
      <c r="H10" s="16">
        <f aca="true" t="shared" si="13" ref="H10:S10">H11+H12</f>
        <v>102</v>
      </c>
      <c r="I10" s="16">
        <f t="shared" si="13"/>
        <v>22</v>
      </c>
      <c r="J10" s="16">
        <f t="shared" si="13"/>
        <v>36</v>
      </c>
      <c r="K10" s="16">
        <f t="shared" si="13"/>
        <v>43</v>
      </c>
      <c r="L10" s="16">
        <f t="shared" si="13"/>
        <v>0</v>
      </c>
      <c r="M10" s="16">
        <f t="shared" si="13"/>
        <v>0</v>
      </c>
      <c r="N10" s="16">
        <f t="shared" si="13"/>
        <v>0</v>
      </c>
      <c r="O10" s="16">
        <f t="shared" si="13"/>
        <v>0</v>
      </c>
      <c r="P10" s="16">
        <f t="shared" si="13"/>
        <v>0</v>
      </c>
      <c r="Q10" s="16">
        <f t="shared" si="13"/>
        <v>0</v>
      </c>
      <c r="R10" s="16">
        <f t="shared" si="13"/>
        <v>0</v>
      </c>
      <c r="S10" s="16">
        <f t="shared" si="13"/>
        <v>0</v>
      </c>
      <c r="T10" s="16">
        <f t="shared" si="5"/>
        <v>298</v>
      </c>
      <c r="U10" s="16">
        <f>U11+U12</f>
        <v>60</v>
      </c>
      <c r="V10" s="16">
        <f aca="true" t="shared" si="14" ref="V10:AU10">V11+V12</f>
        <v>50</v>
      </c>
      <c r="W10" s="16">
        <f t="shared" si="14"/>
        <v>0</v>
      </c>
      <c r="X10" s="16">
        <f t="shared" si="14"/>
        <v>0</v>
      </c>
      <c r="Y10" s="16">
        <f t="shared" si="14"/>
        <v>18</v>
      </c>
      <c r="Z10" s="16">
        <f t="shared" si="14"/>
        <v>20</v>
      </c>
      <c r="AA10" s="16">
        <f t="shared" si="14"/>
        <v>0</v>
      </c>
      <c r="AB10" s="16">
        <f t="shared" si="14"/>
        <v>0</v>
      </c>
      <c r="AC10" s="16">
        <f t="shared" si="14"/>
        <v>0</v>
      </c>
      <c r="AD10" s="16">
        <f t="shared" si="14"/>
        <v>26</v>
      </c>
      <c r="AE10" s="16">
        <f t="shared" si="14"/>
        <v>0</v>
      </c>
      <c r="AF10" s="16">
        <f t="shared" si="14"/>
        <v>0</v>
      </c>
      <c r="AG10" s="16">
        <f t="shared" si="14"/>
        <v>0</v>
      </c>
      <c r="AH10" s="16">
        <f t="shared" si="14"/>
        <v>0</v>
      </c>
      <c r="AI10" s="16">
        <f t="shared" si="14"/>
        <v>0</v>
      </c>
      <c r="AJ10" s="16">
        <f t="shared" si="14"/>
        <v>38</v>
      </c>
      <c r="AK10" s="16">
        <f t="shared" si="14"/>
        <v>0</v>
      </c>
      <c r="AL10" s="16">
        <f t="shared" si="14"/>
        <v>0</v>
      </c>
      <c r="AM10" s="16">
        <f t="shared" si="14"/>
        <v>0</v>
      </c>
      <c r="AN10" s="16">
        <f t="shared" si="14"/>
        <v>0</v>
      </c>
      <c r="AO10" s="16">
        <f t="shared" si="14"/>
        <v>0</v>
      </c>
      <c r="AP10" s="16">
        <f t="shared" si="14"/>
        <v>16</v>
      </c>
      <c r="AQ10" s="16">
        <f t="shared" si="14"/>
        <v>34</v>
      </c>
      <c r="AR10" s="16">
        <f t="shared" si="14"/>
        <v>36</v>
      </c>
      <c r="AS10" s="16">
        <f t="shared" si="14"/>
        <v>0</v>
      </c>
      <c r="AT10" s="16">
        <f t="shared" si="14"/>
        <v>0</v>
      </c>
      <c r="AU10" s="16">
        <f t="shared" si="14"/>
        <v>0</v>
      </c>
      <c r="AV10" s="16">
        <f t="shared" si="7"/>
        <v>14</v>
      </c>
      <c r="AW10" s="16">
        <f>AW11+AW12</f>
        <v>0</v>
      </c>
      <c r="AX10" s="16">
        <f aca="true" t="shared" si="15" ref="AX10:BG10">AX11+AX12</f>
        <v>0</v>
      </c>
      <c r="AY10" s="16">
        <f t="shared" si="15"/>
        <v>0</v>
      </c>
      <c r="AZ10" s="16">
        <f t="shared" si="15"/>
        <v>0</v>
      </c>
      <c r="BA10" s="16">
        <f t="shared" si="15"/>
        <v>14</v>
      </c>
      <c r="BB10" s="16">
        <f t="shared" si="15"/>
        <v>0</v>
      </c>
      <c r="BC10" s="16">
        <f t="shared" si="15"/>
        <v>0</v>
      </c>
      <c r="BD10" s="16">
        <f t="shared" si="15"/>
        <v>0</v>
      </c>
      <c r="BE10" s="16">
        <f t="shared" si="15"/>
        <v>0</v>
      </c>
      <c r="BF10" s="16">
        <f t="shared" si="15"/>
        <v>0</v>
      </c>
      <c r="BG10" s="16">
        <f t="shared" si="15"/>
        <v>0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</row>
    <row r="11" spans="1:111" ht="15" customHeight="1">
      <c r="A11" s="15"/>
      <c r="B11" s="15"/>
      <c r="C11" s="15">
        <v>2010301</v>
      </c>
      <c r="D11" s="15" t="s">
        <v>82</v>
      </c>
      <c r="E11" s="16">
        <f t="shared" si="9"/>
        <v>535</v>
      </c>
      <c r="F11" s="16">
        <f t="shared" si="0"/>
        <v>255</v>
      </c>
      <c r="G11" s="16">
        <v>102</v>
      </c>
      <c r="H11" s="16">
        <v>95</v>
      </c>
      <c r="I11" s="16">
        <v>22</v>
      </c>
      <c r="J11" s="16">
        <v>36</v>
      </c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5"/>
        <v>266</v>
      </c>
      <c r="U11" s="16">
        <v>50</v>
      </c>
      <c r="V11" s="16">
        <v>50</v>
      </c>
      <c r="W11" s="16"/>
      <c r="X11" s="16"/>
      <c r="Y11" s="16">
        <v>10</v>
      </c>
      <c r="Z11" s="16">
        <v>10</v>
      </c>
      <c r="AA11" s="16"/>
      <c r="AB11" s="16"/>
      <c r="AC11" s="16"/>
      <c r="AD11" s="16">
        <v>22</v>
      </c>
      <c r="AE11" s="16"/>
      <c r="AF11" s="16"/>
      <c r="AG11" s="16"/>
      <c r="AH11" s="16"/>
      <c r="AI11" s="16"/>
      <c r="AJ11" s="16">
        <v>38</v>
      </c>
      <c r="AK11" s="16"/>
      <c r="AL11" s="16"/>
      <c r="AM11" s="16"/>
      <c r="AN11" s="16"/>
      <c r="AO11" s="16"/>
      <c r="AP11" s="16">
        <v>16</v>
      </c>
      <c r="AQ11" s="16">
        <v>34</v>
      </c>
      <c r="AR11" s="16">
        <v>36</v>
      </c>
      <c r="AS11" s="16"/>
      <c r="AT11" s="16"/>
      <c r="AU11" s="16"/>
      <c r="AV11" s="16">
        <f t="shared" si="7"/>
        <v>14</v>
      </c>
      <c r="AW11" s="16"/>
      <c r="AX11" s="16"/>
      <c r="AY11" s="16"/>
      <c r="AZ11" s="16"/>
      <c r="BA11" s="16">
        <v>14</v>
      </c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</row>
    <row r="12" spans="1:111" ht="15" customHeight="1">
      <c r="A12" s="15"/>
      <c r="B12" s="15"/>
      <c r="C12" s="15">
        <v>2010350</v>
      </c>
      <c r="D12" s="15" t="s">
        <v>83</v>
      </c>
      <c r="E12" s="16">
        <f t="shared" si="9"/>
        <v>135</v>
      </c>
      <c r="F12" s="16">
        <f aca="true" t="shared" si="16" ref="F12:F26">SUM(G12:S12)</f>
        <v>103</v>
      </c>
      <c r="G12" s="16">
        <v>53</v>
      </c>
      <c r="H12" s="16">
        <v>7</v>
      </c>
      <c r="I12" s="16"/>
      <c r="J12" s="16"/>
      <c r="K12" s="16">
        <v>43</v>
      </c>
      <c r="L12" s="16"/>
      <c r="M12" s="16"/>
      <c r="N12" s="16"/>
      <c r="O12" s="16"/>
      <c r="P12" s="16"/>
      <c r="Q12" s="16"/>
      <c r="R12" s="16"/>
      <c r="S12" s="16"/>
      <c r="T12" s="16">
        <f t="shared" si="5"/>
        <v>32</v>
      </c>
      <c r="U12" s="16">
        <v>10</v>
      </c>
      <c r="V12" s="16"/>
      <c r="W12" s="16"/>
      <c r="X12" s="16"/>
      <c r="Y12" s="16">
        <v>8</v>
      </c>
      <c r="Z12" s="16">
        <v>10</v>
      </c>
      <c r="AA12" s="16"/>
      <c r="AB12" s="16"/>
      <c r="AC12" s="16"/>
      <c r="AD12" s="16">
        <v>4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>
        <f t="shared" si="7"/>
        <v>0</v>
      </c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</row>
    <row r="13" spans="1:111" ht="15" customHeight="1">
      <c r="A13" s="15"/>
      <c r="B13" s="15">
        <v>20104</v>
      </c>
      <c r="C13" s="15"/>
      <c r="D13" s="15" t="s">
        <v>84</v>
      </c>
      <c r="E13" s="16">
        <f t="shared" si="9"/>
        <v>71</v>
      </c>
      <c r="F13" s="16">
        <f t="shared" si="16"/>
        <v>44</v>
      </c>
      <c r="G13" s="16">
        <f>G14</f>
        <v>22</v>
      </c>
      <c r="H13" s="16">
        <f aca="true" t="shared" si="17" ref="H13:S13">H14</f>
        <v>20</v>
      </c>
      <c r="I13" s="16">
        <f t="shared" si="17"/>
        <v>2</v>
      </c>
      <c r="J13" s="16">
        <f t="shared" si="17"/>
        <v>0</v>
      </c>
      <c r="K13" s="16">
        <f t="shared" si="17"/>
        <v>0</v>
      </c>
      <c r="L13" s="16">
        <f t="shared" si="17"/>
        <v>0</v>
      </c>
      <c r="M13" s="16">
        <f t="shared" si="17"/>
        <v>0</v>
      </c>
      <c r="N13" s="16">
        <f t="shared" si="17"/>
        <v>0</v>
      </c>
      <c r="O13" s="16">
        <f t="shared" si="17"/>
        <v>0</v>
      </c>
      <c r="P13" s="16">
        <f t="shared" si="17"/>
        <v>0</v>
      </c>
      <c r="Q13" s="16">
        <f t="shared" si="17"/>
        <v>0</v>
      </c>
      <c r="R13" s="16">
        <f t="shared" si="17"/>
        <v>0</v>
      </c>
      <c r="S13" s="16">
        <f t="shared" si="17"/>
        <v>0</v>
      </c>
      <c r="T13" s="16">
        <f t="shared" si="5"/>
        <v>27</v>
      </c>
      <c r="U13" s="16">
        <f aca="true" t="shared" si="18" ref="U13:U17">U14</f>
        <v>10</v>
      </c>
      <c r="V13" s="16">
        <f aca="true" t="shared" si="19" ref="V13:AU13">V14</f>
        <v>2</v>
      </c>
      <c r="W13" s="16">
        <f t="shared" si="19"/>
        <v>0</v>
      </c>
      <c r="X13" s="16">
        <f t="shared" si="19"/>
        <v>0</v>
      </c>
      <c r="Y13" s="16">
        <f t="shared" si="19"/>
        <v>0</v>
      </c>
      <c r="Z13" s="16">
        <f t="shared" si="19"/>
        <v>0</v>
      </c>
      <c r="AA13" s="16">
        <f t="shared" si="19"/>
        <v>0</v>
      </c>
      <c r="AB13" s="16">
        <f t="shared" si="19"/>
        <v>0</v>
      </c>
      <c r="AC13" s="16">
        <f t="shared" si="19"/>
        <v>0</v>
      </c>
      <c r="AD13" s="16">
        <f t="shared" si="19"/>
        <v>5</v>
      </c>
      <c r="AE13" s="16">
        <f t="shared" si="19"/>
        <v>0</v>
      </c>
      <c r="AF13" s="16">
        <f t="shared" si="19"/>
        <v>0</v>
      </c>
      <c r="AG13" s="16">
        <f t="shared" si="19"/>
        <v>0</v>
      </c>
      <c r="AH13" s="16">
        <f t="shared" si="19"/>
        <v>0</v>
      </c>
      <c r="AI13" s="16">
        <f t="shared" si="19"/>
        <v>0</v>
      </c>
      <c r="AJ13" s="16">
        <f t="shared" si="19"/>
        <v>0</v>
      </c>
      <c r="AK13" s="16">
        <f t="shared" si="19"/>
        <v>0</v>
      </c>
      <c r="AL13" s="16">
        <f t="shared" si="19"/>
        <v>0</v>
      </c>
      <c r="AM13" s="16">
        <f t="shared" si="19"/>
        <v>0</v>
      </c>
      <c r="AN13" s="16">
        <f t="shared" si="19"/>
        <v>1</v>
      </c>
      <c r="AO13" s="16">
        <f t="shared" si="19"/>
        <v>0</v>
      </c>
      <c r="AP13" s="16">
        <f t="shared" si="19"/>
        <v>0</v>
      </c>
      <c r="AQ13" s="16">
        <f t="shared" si="19"/>
        <v>0</v>
      </c>
      <c r="AR13" s="16">
        <f t="shared" si="19"/>
        <v>0</v>
      </c>
      <c r="AS13" s="16">
        <f t="shared" si="19"/>
        <v>0</v>
      </c>
      <c r="AT13" s="16">
        <f t="shared" si="19"/>
        <v>0</v>
      </c>
      <c r="AU13" s="16">
        <f t="shared" si="19"/>
        <v>9</v>
      </c>
      <c r="AV13" s="16">
        <f t="shared" si="7"/>
        <v>0</v>
      </c>
      <c r="AW13" s="16">
        <f aca="true" t="shared" si="20" ref="AW13:AW17">AW14</f>
        <v>0</v>
      </c>
      <c r="AX13" s="16">
        <f aca="true" t="shared" si="21" ref="AX13:BG13">AX14</f>
        <v>0</v>
      </c>
      <c r="AY13" s="16">
        <f t="shared" si="21"/>
        <v>0</v>
      </c>
      <c r="AZ13" s="16">
        <f t="shared" si="21"/>
        <v>0</v>
      </c>
      <c r="BA13" s="16">
        <f t="shared" si="21"/>
        <v>0</v>
      </c>
      <c r="BB13" s="16">
        <f t="shared" si="21"/>
        <v>0</v>
      </c>
      <c r="BC13" s="16">
        <f t="shared" si="21"/>
        <v>0</v>
      </c>
      <c r="BD13" s="16">
        <f t="shared" si="21"/>
        <v>0</v>
      </c>
      <c r="BE13" s="16">
        <f t="shared" si="21"/>
        <v>0</v>
      </c>
      <c r="BF13" s="16">
        <f t="shared" si="21"/>
        <v>0</v>
      </c>
      <c r="BG13" s="16">
        <f t="shared" si="21"/>
        <v>0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</row>
    <row r="14" spans="1:111" ht="15" customHeight="1">
      <c r="A14" s="15"/>
      <c r="B14" s="15"/>
      <c r="C14" s="15">
        <v>2010401</v>
      </c>
      <c r="D14" s="15" t="s">
        <v>82</v>
      </c>
      <c r="E14" s="16">
        <f t="shared" si="9"/>
        <v>71</v>
      </c>
      <c r="F14" s="16">
        <f t="shared" si="16"/>
        <v>44</v>
      </c>
      <c r="G14" s="16">
        <v>22</v>
      </c>
      <c r="H14" s="16">
        <v>20</v>
      </c>
      <c r="I14" s="16">
        <v>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5"/>
        <v>27</v>
      </c>
      <c r="U14" s="16">
        <v>10</v>
      </c>
      <c r="V14" s="16">
        <v>2</v>
      </c>
      <c r="W14" s="16"/>
      <c r="X14" s="16"/>
      <c r="Y14" s="16"/>
      <c r="Z14" s="16"/>
      <c r="AA14" s="16"/>
      <c r="AB14" s="16"/>
      <c r="AC14" s="16"/>
      <c r="AD14" s="16">
        <v>5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>
        <v>1</v>
      </c>
      <c r="AO14" s="16"/>
      <c r="AP14" s="16"/>
      <c r="AQ14" s="16"/>
      <c r="AR14" s="16"/>
      <c r="AS14" s="16"/>
      <c r="AT14" s="16"/>
      <c r="AU14" s="16">
        <v>9</v>
      </c>
      <c r="AV14" s="16">
        <f t="shared" si="7"/>
        <v>0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</row>
    <row r="15" spans="1:111" ht="15" customHeight="1">
      <c r="A15" s="15"/>
      <c r="B15" s="15">
        <v>20106</v>
      </c>
      <c r="C15" s="15"/>
      <c r="D15" s="15" t="s">
        <v>85</v>
      </c>
      <c r="E15" s="16">
        <f t="shared" si="9"/>
        <v>126</v>
      </c>
      <c r="F15" s="16">
        <f t="shared" si="16"/>
        <v>90</v>
      </c>
      <c r="G15" s="16">
        <f>G16</f>
        <v>48</v>
      </c>
      <c r="H15" s="16">
        <f aca="true" t="shared" si="22" ref="H15:S15">H16</f>
        <v>38</v>
      </c>
      <c r="I15" s="16">
        <f t="shared" si="22"/>
        <v>4</v>
      </c>
      <c r="J15" s="16">
        <f t="shared" si="22"/>
        <v>0</v>
      </c>
      <c r="K15" s="16">
        <f t="shared" si="22"/>
        <v>0</v>
      </c>
      <c r="L15" s="16">
        <f t="shared" si="22"/>
        <v>0</v>
      </c>
      <c r="M15" s="16">
        <f t="shared" si="22"/>
        <v>0</v>
      </c>
      <c r="N15" s="16">
        <f t="shared" si="22"/>
        <v>0</v>
      </c>
      <c r="O15" s="16">
        <f t="shared" si="22"/>
        <v>0</v>
      </c>
      <c r="P15" s="16">
        <f t="shared" si="22"/>
        <v>0</v>
      </c>
      <c r="Q15" s="16">
        <f t="shared" si="22"/>
        <v>0</v>
      </c>
      <c r="R15" s="16">
        <f t="shared" si="22"/>
        <v>0</v>
      </c>
      <c r="S15" s="16">
        <f t="shared" si="22"/>
        <v>0</v>
      </c>
      <c r="T15" s="16">
        <f t="shared" si="5"/>
        <v>36</v>
      </c>
      <c r="U15" s="16">
        <f t="shared" si="18"/>
        <v>15</v>
      </c>
      <c r="V15" s="16">
        <f aca="true" t="shared" si="23" ref="V15:AU15">V16</f>
        <v>0</v>
      </c>
      <c r="W15" s="16">
        <f t="shared" si="23"/>
        <v>0</v>
      </c>
      <c r="X15" s="16">
        <f t="shared" si="23"/>
        <v>0</v>
      </c>
      <c r="Y15" s="16">
        <f t="shared" si="23"/>
        <v>1</v>
      </c>
      <c r="Z15" s="16">
        <f t="shared" si="23"/>
        <v>2</v>
      </c>
      <c r="AA15" s="16">
        <f t="shared" si="23"/>
        <v>0</v>
      </c>
      <c r="AB15" s="16">
        <f t="shared" si="23"/>
        <v>0</v>
      </c>
      <c r="AC15" s="16">
        <f t="shared" si="23"/>
        <v>0</v>
      </c>
      <c r="AD15" s="16">
        <f t="shared" si="23"/>
        <v>10</v>
      </c>
      <c r="AE15" s="16">
        <f t="shared" si="23"/>
        <v>0</v>
      </c>
      <c r="AF15" s="16">
        <f t="shared" si="23"/>
        <v>0</v>
      </c>
      <c r="AG15" s="16">
        <f t="shared" si="23"/>
        <v>0</v>
      </c>
      <c r="AH15" s="16">
        <f t="shared" si="23"/>
        <v>0</v>
      </c>
      <c r="AI15" s="16">
        <f t="shared" si="23"/>
        <v>0</v>
      </c>
      <c r="AJ15" s="16">
        <f t="shared" si="23"/>
        <v>0</v>
      </c>
      <c r="AK15" s="16">
        <f t="shared" si="23"/>
        <v>0</v>
      </c>
      <c r="AL15" s="16">
        <f t="shared" si="23"/>
        <v>0</v>
      </c>
      <c r="AM15" s="16">
        <f t="shared" si="23"/>
        <v>0</v>
      </c>
      <c r="AN15" s="16">
        <f t="shared" si="23"/>
        <v>0</v>
      </c>
      <c r="AO15" s="16">
        <f t="shared" si="23"/>
        <v>0</v>
      </c>
      <c r="AP15" s="16">
        <f t="shared" si="23"/>
        <v>0</v>
      </c>
      <c r="AQ15" s="16">
        <f t="shared" si="23"/>
        <v>0</v>
      </c>
      <c r="AR15" s="16">
        <f t="shared" si="23"/>
        <v>0</v>
      </c>
      <c r="AS15" s="16">
        <f t="shared" si="23"/>
        <v>0</v>
      </c>
      <c r="AT15" s="16">
        <f t="shared" si="23"/>
        <v>0</v>
      </c>
      <c r="AU15" s="16">
        <f t="shared" si="23"/>
        <v>8</v>
      </c>
      <c r="AV15" s="16">
        <f t="shared" si="7"/>
        <v>0</v>
      </c>
      <c r="AW15" s="16">
        <f t="shared" si="20"/>
        <v>0</v>
      </c>
      <c r="AX15" s="16">
        <f aca="true" t="shared" si="24" ref="AX15:BG15">AX16</f>
        <v>0</v>
      </c>
      <c r="AY15" s="16">
        <f t="shared" si="24"/>
        <v>0</v>
      </c>
      <c r="AZ15" s="16">
        <f t="shared" si="24"/>
        <v>0</v>
      </c>
      <c r="BA15" s="16">
        <f t="shared" si="24"/>
        <v>0</v>
      </c>
      <c r="BB15" s="16">
        <f t="shared" si="24"/>
        <v>0</v>
      </c>
      <c r="BC15" s="16">
        <f t="shared" si="24"/>
        <v>0</v>
      </c>
      <c r="BD15" s="16">
        <f t="shared" si="24"/>
        <v>0</v>
      </c>
      <c r="BE15" s="16">
        <f t="shared" si="24"/>
        <v>0</v>
      </c>
      <c r="BF15" s="16">
        <f t="shared" si="24"/>
        <v>0</v>
      </c>
      <c r="BG15" s="16">
        <f t="shared" si="24"/>
        <v>0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</row>
    <row r="16" spans="1:111" ht="15" customHeight="1">
      <c r="A16" s="17"/>
      <c r="B16" s="17"/>
      <c r="C16" s="17">
        <v>2010601</v>
      </c>
      <c r="D16" s="17" t="s">
        <v>82</v>
      </c>
      <c r="E16" s="16">
        <f t="shared" si="9"/>
        <v>126</v>
      </c>
      <c r="F16" s="16">
        <f t="shared" si="16"/>
        <v>90</v>
      </c>
      <c r="G16" s="16">
        <v>48</v>
      </c>
      <c r="H16" s="16">
        <v>38</v>
      </c>
      <c r="I16" s="16">
        <v>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5"/>
        <v>36</v>
      </c>
      <c r="U16" s="16">
        <v>15</v>
      </c>
      <c r="V16" s="16"/>
      <c r="W16" s="16"/>
      <c r="X16" s="16"/>
      <c r="Y16" s="16">
        <v>1</v>
      </c>
      <c r="Z16" s="16">
        <v>2</v>
      </c>
      <c r="AA16" s="16"/>
      <c r="AB16" s="16"/>
      <c r="AC16" s="16"/>
      <c r="AD16" s="16">
        <v>10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v>8</v>
      </c>
      <c r="AV16" s="16">
        <f t="shared" si="7"/>
        <v>0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</row>
    <row r="17" spans="1:111" ht="15" customHeight="1">
      <c r="A17" s="17"/>
      <c r="B17" s="17">
        <v>20113</v>
      </c>
      <c r="C17" s="17"/>
      <c r="D17" s="17" t="s">
        <v>86</v>
      </c>
      <c r="E17" s="16">
        <f t="shared" si="9"/>
        <v>50</v>
      </c>
      <c r="F17" s="16">
        <f t="shared" si="16"/>
        <v>37</v>
      </c>
      <c r="G17" s="16">
        <f>G18</f>
        <v>21</v>
      </c>
      <c r="H17" s="16">
        <f aca="true" t="shared" si="25" ref="H17:S17">H18</f>
        <v>2</v>
      </c>
      <c r="I17" s="16">
        <f t="shared" si="25"/>
        <v>0</v>
      </c>
      <c r="J17" s="16">
        <f t="shared" si="25"/>
        <v>0</v>
      </c>
      <c r="K17" s="16">
        <f t="shared" si="25"/>
        <v>14</v>
      </c>
      <c r="L17" s="16">
        <f t="shared" si="25"/>
        <v>0</v>
      </c>
      <c r="M17" s="16">
        <f t="shared" si="25"/>
        <v>0</v>
      </c>
      <c r="N17" s="16">
        <f t="shared" si="25"/>
        <v>0</v>
      </c>
      <c r="O17" s="16">
        <f t="shared" si="25"/>
        <v>0</v>
      </c>
      <c r="P17" s="16">
        <f t="shared" si="25"/>
        <v>0</v>
      </c>
      <c r="Q17" s="16">
        <f t="shared" si="25"/>
        <v>0</v>
      </c>
      <c r="R17" s="16">
        <f t="shared" si="25"/>
        <v>0</v>
      </c>
      <c r="S17" s="16">
        <f t="shared" si="25"/>
        <v>0</v>
      </c>
      <c r="T17" s="16">
        <f t="shared" si="5"/>
        <v>13</v>
      </c>
      <c r="U17" s="16">
        <f t="shared" si="18"/>
        <v>6</v>
      </c>
      <c r="V17" s="16">
        <f aca="true" t="shared" si="26" ref="V17:AU17">V18</f>
        <v>0</v>
      </c>
      <c r="W17" s="16">
        <f t="shared" si="26"/>
        <v>0</v>
      </c>
      <c r="X17" s="16">
        <f t="shared" si="26"/>
        <v>0</v>
      </c>
      <c r="Y17" s="16">
        <f t="shared" si="26"/>
        <v>0</v>
      </c>
      <c r="Z17" s="16">
        <f t="shared" si="26"/>
        <v>0</v>
      </c>
      <c r="AA17" s="16">
        <f t="shared" si="26"/>
        <v>0</v>
      </c>
      <c r="AB17" s="16">
        <f t="shared" si="26"/>
        <v>0</v>
      </c>
      <c r="AC17" s="16">
        <f t="shared" si="26"/>
        <v>0</v>
      </c>
      <c r="AD17" s="16">
        <f t="shared" si="26"/>
        <v>5</v>
      </c>
      <c r="AE17" s="16">
        <f t="shared" si="26"/>
        <v>0</v>
      </c>
      <c r="AF17" s="16">
        <f t="shared" si="26"/>
        <v>0</v>
      </c>
      <c r="AG17" s="16">
        <f t="shared" si="26"/>
        <v>0</v>
      </c>
      <c r="AH17" s="16">
        <f t="shared" si="26"/>
        <v>0</v>
      </c>
      <c r="AI17" s="16">
        <f t="shared" si="26"/>
        <v>0</v>
      </c>
      <c r="AJ17" s="16">
        <f t="shared" si="26"/>
        <v>0</v>
      </c>
      <c r="AK17" s="16">
        <f t="shared" si="26"/>
        <v>0</v>
      </c>
      <c r="AL17" s="16">
        <f t="shared" si="26"/>
        <v>0</v>
      </c>
      <c r="AM17" s="16">
        <f t="shared" si="26"/>
        <v>0</v>
      </c>
      <c r="AN17" s="16">
        <f t="shared" si="26"/>
        <v>0</v>
      </c>
      <c r="AO17" s="16">
        <f t="shared" si="26"/>
        <v>0</v>
      </c>
      <c r="AP17" s="16">
        <f t="shared" si="26"/>
        <v>0</v>
      </c>
      <c r="AQ17" s="16">
        <f t="shared" si="26"/>
        <v>0</v>
      </c>
      <c r="AR17" s="16">
        <f t="shared" si="26"/>
        <v>0</v>
      </c>
      <c r="AS17" s="16">
        <f t="shared" si="26"/>
        <v>0</v>
      </c>
      <c r="AT17" s="16">
        <f t="shared" si="26"/>
        <v>0</v>
      </c>
      <c r="AU17" s="16">
        <f t="shared" si="26"/>
        <v>2</v>
      </c>
      <c r="AV17" s="16">
        <f t="shared" si="7"/>
        <v>0</v>
      </c>
      <c r="AW17" s="16">
        <f t="shared" si="20"/>
        <v>0</v>
      </c>
      <c r="AX17" s="16">
        <f aca="true" t="shared" si="27" ref="AX17:BG17">AX18</f>
        <v>0</v>
      </c>
      <c r="AY17" s="16">
        <f t="shared" si="27"/>
        <v>0</v>
      </c>
      <c r="AZ17" s="16">
        <f t="shared" si="27"/>
        <v>0</v>
      </c>
      <c r="BA17" s="16">
        <f t="shared" si="27"/>
        <v>0</v>
      </c>
      <c r="BB17" s="16">
        <f t="shared" si="27"/>
        <v>0</v>
      </c>
      <c r="BC17" s="16">
        <f t="shared" si="27"/>
        <v>0</v>
      </c>
      <c r="BD17" s="16">
        <f t="shared" si="27"/>
        <v>0</v>
      </c>
      <c r="BE17" s="16">
        <f t="shared" si="27"/>
        <v>0</v>
      </c>
      <c r="BF17" s="16">
        <f t="shared" si="27"/>
        <v>0</v>
      </c>
      <c r="BG17" s="16">
        <f t="shared" si="27"/>
        <v>0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</row>
    <row r="18" spans="1:111" ht="15" customHeight="1">
      <c r="A18" s="17"/>
      <c r="B18" s="17"/>
      <c r="C18" s="17">
        <v>2012901</v>
      </c>
      <c r="D18" s="17" t="s">
        <v>83</v>
      </c>
      <c r="E18" s="16">
        <f t="shared" si="9"/>
        <v>50</v>
      </c>
      <c r="F18" s="16">
        <f t="shared" si="16"/>
        <v>37</v>
      </c>
      <c r="G18" s="16">
        <v>21</v>
      </c>
      <c r="H18" s="16">
        <v>2</v>
      </c>
      <c r="I18" s="16"/>
      <c r="J18" s="16"/>
      <c r="K18" s="16">
        <v>14</v>
      </c>
      <c r="L18" s="16"/>
      <c r="M18" s="16"/>
      <c r="N18" s="16"/>
      <c r="O18" s="16"/>
      <c r="P18" s="16"/>
      <c r="Q18" s="16"/>
      <c r="R18" s="16"/>
      <c r="S18" s="16"/>
      <c r="T18" s="16">
        <f t="shared" si="5"/>
        <v>13</v>
      </c>
      <c r="U18" s="16">
        <v>6</v>
      </c>
      <c r="V18" s="16"/>
      <c r="W18" s="16"/>
      <c r="X18" s="16"/>
      <c r="Y18" s="16"/>
      <c r="Z18" s="16"/>
      <c r="AA18" s="16"/>
      <c r="AB18" s="16"/>
      <c r="AC18" s="16"/>
      <c r="AD18" s="16">
        <v>5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v>2</v>
      </c>
      <c r="AV18" s="16">
        <f t="shared" si="7"/>
        <v>0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</row>
    <row r="19" spans="1:111" ht="15" customHeight="1">
      <c r="A19" s="17"/>
      <c r="B19" s="17">
        <v>20131</v>
      </c>
      <c r="C19" s="17"/>
      <c r="D19" s="17" t="s">
        <v>87</v>
      </c>
      <c r="E19" s="16">
        <f t="shared" si="9"/>
        <v>231</v>
      </c>
      <c r="F19" s="16">
        <f t="shared" si="16"/>
        <v>93</v>
      </c>
      <c r="G19" s="16">
        <f>G20</f>
        <v>48</v>
      </c>
      <c r="H19" s="16">
        <f aca="true" t="shared" si="28" ref="H19:S19">H20</f>
        <v>41</v>
      </c>
      <c r="I19" s="16">
        <f t="shared" si="28"/>
        <v>4</v>
      </c>
      <c r="J19" s="16">
        <f t="shared" si="28"/>
        <v>0</v>
      </c>
      <c r="K19" s="16">
        <f t="shared" si="28"/>
        <v>0</v>
      </c>
      <c r="L19" s="16">
        <f t="shared" si="28"/>
        <v>0</v>
      </c>
      <c r="M19" s="16">
        <f t="shared" si="28"/>
        <v>0</v>
      </c>
      <c r="N19" s="16">
        <f t="shared" si="28"/>
        <v>0</v>
      </c>
      <c r="O19" s="16">
        <f t="shared" si="28"/>
        <v>0</v>
      </c>
      <c r="P19" s="16">
        <f t="shared" si="28"/>
        <v>0</v>
      </c>
      <c r="Q19" s="16">
        <f t="shared" si="28"/>
        <v>0</v>
      </c>
      <c r="R19" s="16">
        <f t="shared" si="28"/>
        <v>0</v>
      </c>
      <c r="S19" s="16">
        <f t="shared" si="28"/>
        <v>0</v>
      </c>
      <c r="T19" s="16">
        <f t="shared" si="5"/>
        <v>138</v>
      </c>
      <c r="U19" s="16">
        <f>U20</f>
        <v>25</v>
      </c>
      <c r="V19" s="16">
        <f aca="true" t="shared" si="29" ref="V19:AU19">V20</f>
        <v>10</v>
      </c>
      <c r="W19" s="16">
        <f t="shared" si="29"/>
        <v>0</v>
      </c>
      <c r="X19" s="16">
        <f t="shared" si="29"/>
        <v>0</v>
      </c>
      <c r="Y19" s="16">
        <f t="shared" si="29"/>
        <v>0</v>
      </c>
      <c r="Z19" s="16">
        <f t="shared" si="29"/>
        <v>0</v>
      </c>
      <c r="AA19" s="16">
        <f t="shared" si="29"/>
        <v>60</v>
      </c>
      <c r="AB19" s="16">
        <f t="shared" si="29"/>
        <v>0</v>
      </c>
      <c r="AC19" s="16">
        <f t="shared" si="29"/>
        <v>0</v>
      </c>
      <c r="AD19" s="16">
        <f t="shared" si="29"/>
        <v>13</v>
      </c>
      <c r="AE19" s="16">
        <f t="shared" si="29"/>
        <v>0</v>
      </c>
      <c r="AF19" s="16">
        <f t="shared" si="29"/>
        <v>0</v>
      </c>
      <c r="AG19" s="16">
        <f t="shared" si="29"/>
        <v>0</v>
      </c>
      <c r="AH19" s="16">
        <f t="shared" si="29"/>
        <v>0</v>
      </c>
      <c r="AI19" s="16">
        <f t="shared" si="29"/>
        <v>0</v>
      </c>
      <c r="AJ19" s="16">
        <f t="shared" si="29"/>
        <v>0</v>
      </c>
      <c r="AK19" s="16">
        <f t="shared" si="29"/>
        <v>0</v>
      </c>
      <c r="AL19" s="16">
        <f t="shared" si="29"/>
        <v>0</v>
      </c>
      <c r="AM19" s="16">
        <f t="shared" si="29"/>
        <v>0</v>
      </c>
      <c r="AN19" s="16">
        <f t="shared" si="29"/>
        <v>0</v>
      </c>
      <c r="AO19" s="16">
        <f t="shared" si="29"/>
        <v>0</v>
      </c>
      <c r="AP19" s="16">
        <f t="shared" si="29"/>
        <v>0</v>
      </c>
      <c r="AQ19" s="16">
        <f t="shared" si="29"/>
        <v>0</v>
      </c>
      <c r="AR19" s="16">
        <f t="shared" si="29"/>
        <v>0</v>
      </c>
      <c r="AS19" s="16">
        <f t="shared" si="29"/>
        <v>0</v>
      </c>
      <c r="AT19" s="16">
        <f t="shared" si="29"/>
        <v>0</v>
      </c>
      <c r="AU19" s="16">
        <f t="shared" si="29"/>
        <v>30</v>
      </c>
      <c r="AV19" s="16">
        <f t="shared" si="7"/>
        <v>0</v>
      </c>
      <c r="AW19" s="16">
        <f>SUM(AX19:BJ19)</f>
        <v>0</v>
      </c>
      <c r="AX19" s="16">
        <f aca="true" t="shared" si="30" ref="AX19:BG19">SUM(AY19:BK19)</f>
        <v>0</v>
      </c>
      <c r="AY19" s="16">
        <f t="shared" si="30"/>
        <v>0</v>
      </c>
      <c r="AZ19" s="16">
        <f t="shared" si="30"/>
        <v>0</v>
      </c>
      <c r="BA19" s="16">
        <f t="shared" si="30"/>
        <v>0</v>
      </c>
      <c r="BB19" s="16">
        <f t="shared" si="30"/>
        <v>0</v>
      </c>
      <c r="BC19" s="16">
        <f t="shared" si="30"/>
        <v>0</v>
      </c>
      <c r="BD19" s="16">
        <f t="shared" si="30"/>
        <v>0</v>
      </c>
      <c r="BE19" s="16">
        <f t="shared" si="30"/>
        <v>0</v>
      </c>
      <c r="BF19" s="16">
        <f t="shared" si="30"/>
        <v>0</v>
      </c>
      <c r="BG19" s="16">
        <f t="shared" si="30"/>
        <v>0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</row>
    <row r="20" spans="1:111" ht="15" customHeight="1">
      <c r="A20" s="17"/>
      <c r="B20" s="17"/>
      <c r="C20" s="17">
        <v>2013101</v>
      </c>
      <c r="D20" s="17" t="s">
        <v>82</v>
      </c>
      <c r="E20" s="16">
        <f t="shared" si="9"/>
        <v>231</v>
      </c>
      <c r="F20" s="16">
        <f t="shared" si="16"/>
        <v>93</v>
      </c>
      <c r="G20" s="16">
        <v>48</v>
      </c>
      <c r="H20" s="16">
        <v>41</v>
      </c>
      <c r="I20" s="16">
        <v>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5"/>
        <v>138</v>
      </c>
      <c r="U20" s="16">
        <v>25</v>
      </c>
      <c r="V20" s="16">
        <v>10</v>
      </c>
      <c r="W20" s="16"/>
      <c r="X20" s="16"/>
      <c r="Y20" s="16"/>
      <c r="Z20" s="16"/>
      <c r="AA20" s="16">
        <v>60</v>
      </c>
      <c r="AB20" s="16"/>
      <c r="AC20" s="16"/>
      <c r="AD20" s="16">
        <v>13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v>30</v>
      </c>
      <c r="AV20" s="16">
        <f t="shared" si="7"/>
        <v>0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</row>
    <row r="21" spans="1:111" ht="15" customHeight="1">
      <c r="A21" s="17">
        <v>208</v>
      </c>
      <c r="B21" s="17"/>
      <c r="C21" s="17"/>
      <c r="D21" s="17" t="s">
        <v>88</v>
      </c>
      <c r="E21" s="16">
        <f t="shared" si="9"/>
        <v>249</v>
      </c>
      <c r="F21" s="16">
        <f t="shared" si="16"/>
        <v>185</v>
      </c>
      <c r="G21" s="16">
        <f>G22+G24+G26</f>
        <v>29</v>
      </c>
      <c r="H21" s="16">
        <f aca="true" t="shared" si="31" ref="H21:S21">H22+H24+H26</f>
        <v>20</v>
      </c>
      <c r="I21" s="16">
        <f t="shared" si="31"/>
        <v>2</v>
      </c>
      <c r="J21" s="16">
        <f t="shared" si="31"/>
        <v>0</v>
      </c>
      <c r="K21" s="16">
        <f t="shared" si="31"/>
        <v>5</v>
      </c>
      <c r="L21" s="16">
        <f t="shared" si="31"/>
        <v>129</v>
      </c>
      <c r="M21" s="16">
        <f t="shared" si="31"/>
        <v>0</v>
      </c>
      <c r="N21" s="16">
        <f t="shared" si="31"/>
        <v>0</v>
      </c>
      <c r="O21" s="16">
        <f t="shared" si="31"/>
        <v>0</v>
      </c>
      <c r="P21" s="16">
        <f t="shared" si="31"/>
        <v>0</v>
      </c>
      <c r="Q21" s="16">
        <f t="shared" si="31"/>
        <v>0</v>
      </c>
      <c r="R21" s="16">
        <f t="shared" si="31"/>
        <v>0</v>
      </c>
      <c r="S21" s="16">
        <f t="shared" si="31"/>
        <v>0</v>
      </c>
      <c r="T21" s="16">
        <f t="shared" si="5"/>
        <v>38</v>
      </c>
      <c r="U21" s="16">
        <f>U22+U24+U26</f>
        <v>14</v>
      </c>
      <c r="V21" s="16">
        <f aca="true" t="shared" si="32" ref="V21:AU21">V22+V24+V26</f>
        <v>0</v>
      </c>
      <c r="W21" s="16">
        <f t="shared" si="32"/>
        <v>0</v>
      </c>
      <c r="X21" s="16">
        <f t="shared" si="32"/>
        <v>0</v>
      </c>
      <c r="Y21" s="16">
        <f t="shared" si="32"/>
        <v>0</v>
      </c>
      <c r="Z21" s="16">
        <f t="shared" si="32"/>
        <v>0</v>
      </c>
      <c r="AA21" s="16">
        <f t="shared" si="32"/>
        <v>0</v>
      </c>
      <c r="AB21" s="16">
        <f t="shared" si="32"/>
        <v>0</v>
      </c>
      <c r="AC21" s="16">
        <f t="shared" si="32"/>
        <v>0</v>
      </c>
      <c r="AD21" s="16">
        <f t="shared" si="32"/>
        <v>12</v>
      </c>
      <c r="AE21" s="16">
        <f t="shared" si="32"/>
        <v>0</v>
      </c>
      <c r="AF21" s="16">
        <f t="shared" si="32"/>
        <v>0</v>
      </c>
      <c r="AG21" s="16">
        <f t="shared" si="32"/>
        <v>0</v>
      </c>
      <c r="AH21" s="16">
        <f t="shared" si="32"/>
        <v>0</v>
      </c>
      <c r="AI21" s="16">
        <f t="shared" si="32"/>
        <v>0</v>
      </c>
      <c r="AJ21" s="16">
        <f t="shared" si="32"/>
        <v>0</v>
      </c>
      <c r="AK21" s="16">
        <f t="shared" si="32"/>
        <v>0</v>
      </c>
      <c r="AL21" s="16">
        <f t="shared" si="32"/>
        <v>0</v>
      </c>
      <c r="AM21" s="16">
        <f t="shared" si="32"/>
        <v>0</v>
      </c>
      <c r="AN21" s="16">
        <f t="shared" si="32"/>
        <v>0</v>
      </c>
      <c r="AO21" s="16">
        <f t="shared" si="32"/>
        <v>0</v>
      </c>
      <c r="AP21" s="16">
        <f t="shared" si="32"/>
        <v>0</v>
      </c>
      <c r="AQ21" s="16">
        <f t="shared" si="32"/>
        <v>0</v>
      </c>
      <c r="AR21" s="16">
        <f t="shared" si="32"/>
        <v>0</v>
      </c>
      <c r="AS21" s="16">
        <f t="shared" si="32"/>
        <v>0</v>
      </c>
      <c r="AT21" s="16">
        <f t="shared" si="32"/>
        <v>0</v>
      </c>
      <c r="AU21" s="16">
        <f t="shared" si="32"/>
        <v>12</v>
      </c>
      <c r="AV21" s="16">
        <f t="shared" si="7"/>
        <v>26</v>
      </c>
      <c r="AW21" s="16">
        <f>AW22+AW24+AW26</f>
        <v>0</v>
      </c>
      <c r="AX21" s="16">
        <f aca="true" t="shared" si="33" ref="AX21:BG21">AX22+AX24+AX26</f>
        <v>0</v>
      </c>
      <c r="AY21" s="16">
        <f t="shared" si="33"/>
        <v>0</v>
      </c>
      <c r="AZ21" s="16">
        <f t="shared" si="33"/>
        <v>0</v>
      </c>
      <c r="BA21" s="16">
        <f t="shared" si="33"/>
        <v>26</v>
      </c>
      <c r="BB21" s="16">
        <f t="shared" si="33"/>
        <v>0</v>
      </c>
      <c r="BC21" s="16">
        <f t="shared" si="33"/>
        <v>0</v>
      </c>
      <c r="BD21" s="16">
        <f t="shared" si="33"/>
        <v>0</v>
      </c>
      <c r="BE21" s="16">
        <f t="shared" si="33"/>
        <v>0</v>
      </c>
      <c r="BF21" s="16">
        <f t="shared" si="33"/>
        <v>0</v>
      </c>
      <c r="BG21" s="16">
        <f t="shared" si="33"/>
        <v>0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</row>
    <row r="22" spans="1:111" ht="15" customHeight="1">
      <c r="A22" s="17"/>
      <c r="B22" s="17">
        <v>20801</v>
      </c>
      <c r="C22" s="17"/>
      <c r="D22" s="17" t="s">
        <v>89</v>
      </c>
      <c r="E22" s="16">
        <f t="shared" si="9"/>
        <v>19</v>
      </c>
      <c r="F22" s="16">
        <f t="shared" si="16"/>
        <v>11</v>
      </c>
      <c r="G22" s="16">
        <f>G23</f>
        <v>5</v>
      </c>
      <c r="H22" s="16">
        <f aca="true" t="shared" si="34" ref="H22:S22">H23</f>
        <v>1</v>
      </c>
      <c r="I22" s="16">
        <f t="shared" si="34"/>
        <v>0</v>
      </c>
      <c r="J22" s="16">
        <f t="shared" si="34"/>
        <v>0</v>
      </c>
      <c r="K22" s="16">
        <f t="shared" si="34"/>
        <v>5</v>
      </c>
      <c r="L22" s="16">
        <f t="shared" si="34"/>
        <v>0</v>
      </c>
      <c r="M22" s="16">
        <f t="shared" si="34"/>
        <v>0</v>
      </c>
      <c r="N22" s="16">
        <f t="shared" si="34"/>
        <v>0</v>
      </c>
      <c r="O22" s="16">
        <f t="shared" si="34"/>
        <v>0</v>
      </c>
      <c r="P22" s="16">
        <f t="shared" si="34"/>
        <v>0</v>
      </c>
      <c r="Q22" s="16">
        <f t="shared" si="34"/>
        <v>0</v>
      </c>
      <c r="R22" s="16">
        <f t="shared" si="34"/>
        <v>0</v>
      </c>
      <c r="S22" s="16">
        <f t="shared" si="34"/>
        <v>0</v>
      </c>
      <c r="T22" s="16">
        <f t="shared" si="5"/>
        <v>8</v>
      </c>
      <c r="U22" s="16">
        <f aca="true" t="shared" si="35" ref="U22:U26">U23</f>
        <v>4</v>
      </c>
      <c r="V22" s="16">
        <f aca="true" t="shared" si="36" ref="V22:AU22">V23</f>
        <v>0</v>
      </c>
      <c r="W22" s="16">
        <f t="shared" si="36"/>
        <v>0</v>
      </c>
      <c r="X22" s="16">
        <f t="shared" si="36"/>
        <v>0</v>
      </c>
      <c r="Y22" s="16">
        <f t="shared" si="36"/>
        <v>0</v>
      </c>
      <c r="Z22" s="16">
        <f t="shared" si="36"/>
        <v>0</v>
      </c>
      <c r="AA22" s="16">
        <f t="shared" si="36"/>
        <v>0</v>
      </c>
      <c r="AB22" s="16">
        <f t="shared" si="36"/>
        <v>0</v>
      </c>
      <c r="AC22" s="16">
        <f t="shared" si="36"/>
        <v>0</v>
      </c>
      <c r="AD22" s="16">
        <f t="shared" si="36"/>
        <v>4</v>
      </c>
      <c r="AE22" s="16">
        <f t="shared" si="36"/>
        <v>0</v>
      </c>
      <c r="AF22" s="16">
        <f t="shared" si="36"/>
        <v>0</v>
      </c>
      <c r="AG22" s="16">
        <f t="shared" si="36"/>
        <v>0</v>
      </c>
      <c r="AH22" s="16">
        <f t="shared" si="36"/>
        <v>0</v>
      </c>
      <c r="AI22" s="16">
        <f t="shared" si="36"/>
        <v>0</v>
      </c>
      <c r="AJ22" s="16">
        <f t="shared" si="36"/>
        <v>0</v>
      </c>
      <c r="AK22" s="16">
        <f t="shared" si="36"/>
        <v>0</v>
      </c>
      <c r="AL22" s="16">
        <f t="shared" si="36"/>
        <v>0</v>
      </c>
      <c r="AM22" s="16">
        <f t="shared" si="36"/>
        <v>0</v>
      </c>
      <c r="AN22" s="16">
        <f t="shared" si="36"/>
        <v>0</v>
      </c>
      <c r="AO22" s="16">
        <f t="shared" si="36"/>
        <v>0</v>
      </c>
      <c r="AP22" s="16">
        <f t="shared" si="36"/>
        <v>0</v>
      </c>
      <c r="AQ22" s="16">
        <f t="shared" si="36"/>
        <v>0</v>
      </c>
      <c r="AR22" s="16">
        <f t="shared" si="36"/>
        <v>0</v>
      </c>
      <c r="AS22" s="16">
        <f t="shared" si="36"/>
        <v>0</v>
      </c>
      <c r="AT22" s="16">
        <f t="shared" si="36"/>
        <v>0</v>
      </c>
      <c r="AU22" s="16">
        <f t="shared" si="36"/>
        <v>0</v>
      </c>
      <c r="AV22" s="16">
        <f t="shared" si="7"/>
        <v>0</v>
      </c>
      <c r="AW22" s="16">
        <f aca="true" t="shared" si="37" ref="AW22:AW26">AW23</f>
        <v>0</v>
      </c>
      <c r="AX22" s="16">
        <f aca="true" t="shared" si="38" ref="AX22:BG22">AX23</f>
        <v>0</v>
      </c>
      <c r="AY22" s="16">
        <f t="shared" si="38"/>
        <v>0</v>
      </c>
      <c r="AZ22" s="16">
        <f t="shared" si="38"/>
        <v>0</v>
      </c>
      <c r="BA22" s="16">
        <f t="shared" si="38"/>
        <v>0</v>
      </c>
      <c r="BB22" s="16">
        <f t="shared" si="38"/>
        <v>0</v>
      </c>
      <c r="BC22" s="16">
        <f t="shared" si="38"/>
        <v>0</v>
      </c>
      <c r="BD22" s="16">
        <f t="shared" si="38"/>
        <v>0</v>
      </c>
      <c r="BE22" s="16">
        <f t="shared" si="38"/>
        <v>0</v>
      </c>
      <c r="BF22" s="16">
        <f t="shared" si="38"/>
        <v>0</v>
      </c>
      <c r="BG22" s="16">
        <f t="shared" si="38"/>
        <v>0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</row>
    <row r="23" spans="1:111" ht="15" customHeight="1">
      <c r="A23" s="17"/>
      <c r="B23" s="17"/>
      <c r="C23" s="17">
        <v>2080199</v>
      </c>
      <c r="D23" s="17" t="s">
        <v>90</v>
      </c>
      <c r="E23" s="16">
        <f t="shared" si="9"/>
        <v>19</v>
      </c>
      <c r="F23" s="16">
        <f t="shared" si="16"/>
        <v>11</v>
      </c>
      <c r="G23" s="16">
        <v>5</v>
      </c>
      <c r="H23" s="16">
        <v>1</v>
      </c>
      <c r="I23" s="16"/>
      <c r="J23" s="16"/>
      <c r="K23" s="16">
        <v>5</v>
      </c>
      <c r="L23" s="17"/>
      <c r="M23" s="17"/>
      <c r="N23" s="17"/>
      <c r="O23" s="17"/>
      <c r="P23" s="17"/>
      <c r="Q23" s="17"/>
      <c r="R23" s="17"/>
      <c r="S23" s="17"/>
      <c r="T23" s="16">
        <f t="shared" si="5"/>
        <v>8</v>
      </c>
      <c r="U23" s="17">
        <v>4</v>
      </c>
      <c r="V23" s="17"/>
      <c r="W23" s="17"/>
      <c r="X23" s="17"/>
      <c r="Y23" s="17"/>
      <c r="Z23" s="17"/>
      <c r="AA23" s="17"/>
      <c r="AB23" s="17"/>
      <c r="AC23" s="17"/>
      <c r="AD23" s="17">
        <v>4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6">
        <f t="shared" si="7"/>
        <v>0</v>
      </c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5" customHeight="1">
      <c r="A24" s="17"/>
      <c r="B24" s="17">
        <v>20802</v>
      </c>
      <c r="C24" s="17"/>
      <c r="D24" s="17" t="s">
        <v>91</v>
      </c>
      <c r="E24" s="16">
        <f t="shared" si="9"/>
        <v>101</v>
      </c>
      <c r="F24" s="16">
        <f t="shared" si="16"/>
        <v>45</v>
      </c>
      <c r="G24" s="17">
        <f>G25</f>
        <v>24</v>
      </c>
      <c r="H24" s="17">
        <f aca="true" t="shared" si="39" ref="H24:S24">H25</f>
        <v>19</v>
      </c>
      <c r="I24" s="17">
        <f t="shared" si="39"/>
        <v>2</v>
      </c>
      <c r="J24" s="17">
        <f t="shared" si="39"/>
        <v>0</v>
      </c>
      <c r="K24" s="17">
        <f t="shared" si="39"/>
        <v>0</v>
      </c>
      <c r="L24" s="17">
        <f t="shared" si="39"/>
        <v>0</v>
      </c>
      <c r="M24" s="17">
        <f t="shared" si="39"/>
        <v>0</v>
      </c>
      <c r="N24" s="17">
        <f t="shared" si="39"/>
        <v>0</v>
      </c>
      <c r="O24" s="17">
        <f t="shared" si="39"/>
        <v>0</v>
      </c>
      <c r="P24" s="17">
        <f t="shared" si="39"/>
        <v>0</v>
      </c>
      <c r="Q24" s="17">
        <f t="shared" si="39"/>
        <v>0</v>
      </c>
      <c r="R24" s="17">
        <f t="shared" si="39"/>
        <v>0</v>
      </c>
      <c r="S24" s="17">
        <f t="shared" si="39"/>
        <v>0</v>
      </c>
      <c r="T24" s="16">
        <f t="shared" si="5"/>
        <v>30</v>
      </c>
      <c r="U24" s="17">
        <f t="shared" si="35"/>
        <v>10</v>
      </c>
      <c r="V24" s="17">
        <f aca="true" t="shared" si="40" ref="V24:AU24">V25</f>
        <v>0</v>
      </c>
      <c r="W24" s="17">
        <f t="shared" si="40"/>
        <v>0</v>
      </c>
      <c r="X24" s="17">
        <f t="shared" si="40"/>
        <v>0</v>
      </c>
      <c r="Y24" s="17">
        <f t="shared" si="40"/>
        <v>0</v>
      </c>
      <c r="Z24" s="17">
        <f t="shared" si="40"/>
        <v>0</v>
      </c>
      <c r="AA24" s="17">
        <f t="shared" si="40"/>
        <v>0</v>
      </c>
      <c r="AB24" s="17">
        <f t="shared" si="40"/>
        <v>0</v>
      </c>
      <c r="AC24" s="17">
        <f t="shared" si="40"/>
        <v>0</v>
      </c>
      <c r="AD24" s="17">
        <f t="shared" si="40"/>
        <v>8</v>
      </c>
      <c r="AE24" s="17">
        <f t="shared" si="40"/>
        <v>0</v>
      </c>
      <c r="AF24" s="17">
        <f t="shared" si="40"/>
        <v>0</v>
      </c>
      <c r="AG24" s="17">
        <f t="shared" si="40"/>
        <v>0</v>
      </c>
      <c r="AH24" s="17">
        <f t="shared" si="40"/>
        <v>0</v>
      </c>
      <c r="AI24" s="17">
        <f t="shared" si="40"/>
        <v>0</v>
      </c>
      <c r="AJ24" s="17">
        <f t="shared" si="40"/>
        <v>0</v>
      </c>
      <c r="AK24" s="17">
        <f t="shared" si="40"/>
        <v>0</v>
      </c>
      <c r="AL24" s="17">
        <f t="shared" si="40"/>
        <v>0</v>
      </c>
      <c r="AM24" s="17">
        <f t="shared" si="40"/>
        <v>0</v>
      </c>
      <c r="AN24" s="17">
        <f t="shared" si="40"/>
        <v>0</v>
      </c>
      <c r="AO24" s="17">
        <f t="shared" si="40"/>
        <v>0</v>
      </c>
      <c r="AP24" s="17">
        <f t="shared" si="40"/>
        <v>0</v>
      </c>
      <c r="AQ24" s="17">
        <f t="shared" si="40"/>
        <v>0</v>
      </c>
      <c r="AR24" s="17">
        <f t="shared" si="40"/>
        <v>0</v>
      </c>
      <c r="AS24" s="17">
        <f t="shared" si="40"/>
        <v>0</v>
      </c>
      <c r="AT24" s="17">
        <f t="shared" si="40"/>
        <v>0</v>
      </c>
      <c r="AU24" s="17">
        <f t="shared" si="40"/>
        <v>12</v>
      </c>
      <c r="AV24" s="16">
        <f t="shared" si="7"/>
        <v>26</v>
      </c>
      <c r="AW24" s="17">
        <f t="shared" si="37"/>
        <v>0</v>
      </c>
      <c r="AX24" s="17">
        <f aca="true" t="shared" si="41" ref="AX24:BG24">AX25</f>
        <v>0</v>
      </c>
      <c r="AY24" s="17">
        <f t="shared" si="41"/>
        <v>0</v>
      </c>
      <c r="AZ24" s="17">
        <f t="shared" si="41"/>
        <v>0</v>
      </c>
      <c r="BA24" s="17">
        <f t="shared" si="41"/>
        <v>26</v>
      </c>
      <c r="BB24" s="17">
        <f t="shared" si="41"/>
        <v>0</v>
      </c>
      <c r="BC24" s="17">
        <f t="shared" si="41"/>
        <v>0</v>
      </c>
      <c r="BD24" s="17">
        <f t="shared" si="41"/>
        <v>0</v>
      </c>
      <c r="BE24" s="17">
        <f t="shared" si="41"/>
        <v>0</v>
      </c>
      <c r="BF24" s="17">
        <f t="shared" si="41"/>
        <v>0</v>
      </c>
      <c r="BG24" s="17">
        <f t="shared" si="41"/>
        <v>0</v>
      </c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</row>
    <row r="25" spans="1:111" ht="15" customHeight="1">
      <c r="A25" s="17"/>
      <c r="B25" s="17"/>
      <c r="C25" s="17">
        <v>2080201</v>
      </c>
      <c r="D25" s="17" t="s">
        <v>82</v>
      </c>
      <c r="E25" s="16">
        <f t="shared" si="9"/>
        <v>101</v>
      </c>
      <c r="F25" s="16">
        <f t="shared" si="16"/>
        <v>45</v>
      </c>
      <c r="G25" s="17">
        <v>24</v>
      </c>
      <c r="H25" s="17">
        <v>19</v>
      </c>
      <c r="I25" s="17"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6">
        <f t="shared" si="5"/>
        <v>30</v>
      </c>
      <c r="U25" s="17">
        <v>10</v>
      </c>
      <c r="V25" s="17"/>
      <c r="W25" s="17"/>
      <c r="X25" s="17"/>
      <c r="Y25" s="17"/>
      <c r="Z25" s="17"/>
      <c r="AA25" s="17"/>
      <c r="AB25" s="17"/>
      <c r="AC25" s="17"/>
      <c r="AD25" s="17">
        <v>8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>
        <v>12</v>
      </c>
      <c r="AV25" s="16">
        <f t="shared" si="7"/>
        <v>26</v>
      </c>
      <c r="AW25" s="17"/>
      <c r="AX25" s="17"/>
      <c r="AY25" s="17"/>
      <c r="AZ25" s="17"/>
      <c r="BA25" s="17">
        <v>26</v>
      </c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</row>
    <row r="26" spans="1:111" ht="15" customHeight="1">
      <c r="A26" s="17"/>
      <c r="B26" s="17">
        <v>20805</v>
      </c>
      <c r="C26" s="17"/>
      <c r="D26" s="17" t="s">
        <v>92</v>
      </c>
      <c r="E26" s="18">
        <f t="shared" si="9"/>
        <v>129</v>
      </c>
      <c r="F26" s="18">
        <f aca="true" t="shared" si="42" ref="F26:F33">SUM(G26:S26)</f>
        <v>129</v>
      </c>
      <c r="G26" s="17">
        <f>G27</f>
        <v>0</v>
      </c>
      <c r="H26" s="17">
        <f aca="true" t="shared" si="43" ref="H26:S26">H27</f>
        <v>0</v>
      </c>
      <c r="I26" s="17">
        <f t="shared" si="43"/>
        <v>0</v>
      </c>
      <c r="J26" s="17">
        <f t="shared" si="43"/>
        <v>0</v>
      </c>
      <c r="K26" s="17">
        <f t="shared" si="43"/>
        <v>0</v>
      </c>
      <c r="L26" s="17">
        <f t="shared" si="43"/>
        <v>129</v>
      </c>
      <c r="M26" s="17">
        <f t="shared" si="43"/>
        <v>0</v>
      </c>
      <c r="N26" s="17">
        <f t="shared" si="43"/>
        <v>0</v>
      </c>
      <c r="O26" s="17">
        <f t="shared" si="43"/>
        <v>0</v>
      </c>
      <c r="P26" s="17">
        <f t="shared" si="43"/>
        <v>0</v>
      </c>
      <c r="Q26" s="17">
        <f t="shared" si="43"/>
        <v>0</v>
      </c>
      <c r="R26" s="17">
        <f t="shared" si="43"/>
        <v>0</v>
      </c>
      <c r="S26" s="17">
        <f t="shared" si="43"/>
        <v>0</v>
      </c>
      <c r="T26" s="18">
        <f t="shared" si="5"/>
        <v>0</v>
      </c>
      <c r="U26" s="17">
        <f t="shared" si="35"/>
        <v>0</v>
      </c>
      <c r="V26" s="17">
        <f aca="true" t="shared" si="44" ref="V26:AU26">V27</f>
        <v>0</v>
      </c>
      <c r="W26" s="17">
        <f t="shared" si="44"/>
        <v>0</v>
      </c>
      <c r="X26" s="17">
        <f t="shared" si="44"/>
        <v>0</v>
      </c>
      <c r="Y26" s="17">
        <f t="shared" si="44"/>
        <v>0</v>
      </c>
      <c r="Z26" s="17">
        <f t="shared" si="44"/>
        <v>0</v>
      </c>
      <c r="AA26" s="17">
        <f t="shared" si="44"/>
        <v>0</v>
      </c>
      <c r="AB26" s="17">
        <f t="shared" si="44"/>
        <v>0</v>
      </c>
      <c r="AC26" s="17">
        <f t="shared" si="44"/>
        <v>0</v>
      </c>
      <c r="AD26" s="17">
        <f t="shared" si="44"/>
        <v>0</v>
      </c>
      <c r="AE26" s="17">
        <f t="shared" si="44"/>
        <v>0</v>
      </c>
      <c r="AF26" s="17">
        <f t="shared" si="44"/>
        <v>0</v>
      </c>
      <c r="AG26" s="17">
        <f t="shared" si="44"/>
        <v>0</v>
      </c>
      <c r="AH26" s="17">
        <f t="shared" si="44"/>
        <v>0</v>
      </c>
      <c r="AI26" s="17">
        <f t="shared" si="44"/>
        <v>0</v>
      </c>
      <c r="AJ26" s="17">
        <f t="shared" si="44"/>
        <v>0</v>
      </c>
      <c r="AK26" s="17">
        <f t="shared" si="44"/>
        <v>0</v>
      </c>
      <c r="AL26" s="17">
        <f t="shared" si="44"/>
        <v>0</v>
      </c>
      <c r="AM26" s="17">
        <f t="shared" si="44"/>
        <v>0</v>
      </c>
      <c r="AN26" s="17">
        <f t="shared" si="44"/>
        <v>0</v>
      </c>
      <c r="AO26" s="17">
        <f t="shared" si="44"/>
        <v>0</v>
      </c>
      <c r="AP26" s="17">
        <f t="shared" si="44"/>
        <v>0</v>
      </c>
      <c r="AQ26" s="17">
        <f t="shared" si="44"/>
        <v>0</v>
      </c>
      <c r="AR26" s="17">
        <f t="shared" si="44"/>
        <v>0</v>
      </c>
      <c r="AS26" s="17">
        <f t="shared" si="44"/>
        <v>0</v>
      </c>
      <c r="AT26" s="17">
        <f t="shared" si="44"/>
        <v>0</v>
      </c>
      <c r="AU26" s="17">
        <f t="shared" si="44"/>
        <v>0</v>
      </c>
      <c r="AV26" s="18">
        <f t="shared" si="7"/>
        <v>0</v>
      </c>
      <c r="AW26" s="17">
        <f t="shared" si="37"/>
        <v>0</v>
      </c>
      <c r="AX26" s="17">
        <f aca="true" t="shared" si="45" ref="AX26:BG26">AX27</f>
        <v>0</v>
      </c>
      <c r="AY26" s="17">
        <f t="shared" si="45"/>
        <v>0</v>
      </c>
      <c r="AZ26" s="17">
        <f t="shared" si="45"/>
        <v>0</v>
      </c>
      <c r="BA26" s="17">
        <f t="shared" si="45"/>
        <v>0</v>
      </c>
      <c r="BB26" s="17">
        <f t="shared" si="45"/>
        <v>0</v>
      </c>
      <c r="BC26" s="17">
        <f t="shared" si="45"/>
        <v>0</v>
      </c>
      <c r="BD26" s="17">
        <f t="shared" si="45"/>
        <v>0</v>
      </c>
      <c r="BE26" s="17">
        <f t="shared" si="45"/>
        <v>0</v>
      </c>
      <c r="BF26" s="17">
        <f t="shared" si="45"/>
        <v>0</v>
      </c>
      <c r="BG26" s="17">
        <f t="shared" si="45"/>
        <v>0</v>
      </c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5" customHeight="1">
      <c r="A27" s="17"/>
      <c r="B27" s="17"/>
      <c r="C27" s="17">
        <v>2080505</v>
      </c>
      <c r="D27" s="17" t="s">
        <v>93</v>
      </c>
      <c r="E27" s="18">
        <f t="shared" si="9"/>
        <v>129</v>
      </c>
      <c r="F27" s="18">
        <f t="shared" si="42"/>
        <v>129</v>
      </c>
      <c r="G27" s="17"/>
      <c r="H27" s="17"/>
      <c r="I27" s="17"/>
      <c r="J27" s="17"/>
      <c r="K27" s="17"/>
      <c r="L27" s="17">
        <v>129</v>
      </c>
      <c r="M27" s="17"/>
      <c r="N27" s="17"/>
      <c r="O27" s="17"/>
      <c r="P27" s="17"/>
      <c r="Q27" s="17"/>
      <c r="R27" s="17"/>
      <c r="S27" s="17"/>
      <c r="T27" s="18">
        <f t="shared" si="5"/>
        <v>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>
        <f t="shared" si="7"/>
        <v>0</v>
      </c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</row>
    <row r="28" spans="1:111" ht="15" customHeight="1">
      <c r="A28" s="17">
        <v>210</v>
      </c>
      <c r="B28" s="17"/>
      <c r="C28" s="17"/>
      <c r="D28" s="17" t="s">
        <v>94</v>
      </c>
      <c r="E28" s="18">
        <f t="shared" si="9"/>
        <v>79</v>
      </c>
      <c r="F28" s="18">
        <f t="shared" si="42"/>
        <v>79</v>
      </c>
      <c r="G28" s="17">
        <f>G29</f>
        <v>0</v>
      </c>
      <c r="H28" s="17">
        <f aca="true" t="shared" si="46" ref="H28:S28">H29</f>
        <v>0</v>
      </c>
      <c r="I28" s="17">
        <f t="shared" si="46"/>
        <v>0</v>
      </c>
      <c r="J28" s="17">
        <f t="shared" si="46"/>
        <v>0</v>
      </c>
      <c r="K28" s="17">
        <f t="shared" si="46"/>
        <v>0</v>
      </c>
      <c r="L28" s="17">
        <f t="shared" si="46"/>
        <v>0</v>
      </c>
      <c r="M28" s="17">
        <f t="shared" si="46"/>
        <v>0</v>
      </c>
      <c r="N28" s="17">
        <f t="shared" si="46"/>
        <v>61</v>
      </c>
      <c r="O28" s="17">
        <f t="shared" si="46"/>
        <v>14</v>
      </c>
      <c r="P28" s="17">
        <f t="shared" si="46"/>
        <v>4</v>
      </c>
      <c r="Q28" s="17">
        <f t="shared" si="46"/>
        <v>0</v>
      </c>
      <c r="R28" s="17">
        <f t="shared" si="46"/>
        <v>0</v>
      </c>
      <c r="S28" s="17">
        <f t="shared" si="46"/>
        <v>0</v>
      </c>
      <c r="T28" s="18">
        <f t="shared" si="5"/>
        <v>0</v>
      </c>
      <c r="U28" s="17">
        <f>U29</f>
        <v>0</v>
      </c>
      <c r="V28" s="17">
        <f aca="true" t="shared" si="47" ref="V28:AU28">V29</f>
        <v>0</v>
      </c>
      <c r="W28" s="17">
        <f t="shared" si="47"/>
        <v>0</v>
      </c>
      <c r="X28" s="17">
        <f t="shared" si="47"/>
        <v>0</v>
      </c>
      <c r="Y28" s="17">
        <f t="shared" si="47"/>
        <v>0</v>
      </c>
      <c r="Z28" s="17">
        <f t="shared" si="47"/>
        <v>0</v>
      </c>
      <c r="AA28" s="17">
        <f t="shared" si="47"/>
        <v>0</v>
      </c>
      <c r="AB28" s="17">
        <f t="shared" si="47"/>
        <v>0</v>
      </c>
      <c r="AC28" s="17">
        <f t="shared" si="47"/>
        <v>0</v>
      </c>
      <c r="AD28" s="17">
        <f t="shared" si="47"/>
        <v>0</v>
      </c>
      <c r="AE28" s="17">
        <f t="shared" si="47"/>
        <v>0</v>
      </c>
      <c r="AF28" s="17">
        <f t="shared" si="47"/>
        <v>0</v>
      </c>
      <c r="AG28" s="17">
        <f t="shared" si="47"/>
        <v>0</v>
      </c>
      <c r="AH28" s="17">
        <f t="shared" si="47"/>
        <v>0</v>
      </c>
      <c r="AI28" s="17">
        <f t="shared" si="47"/>
        <v>0</v>
      </c>
      <c r="AJ28" s="17">
        <f t="shared" si="47"/>
        <v>0</v>
      </c>
      <c r="AK28" s="17">
        <f t="shared" si="47"/>
        <v>0</v>
      </c>
      <c r="AL28" s="17">
        <f t="shared" si="47"/>
        <v>0</v>
      </c>
      <c r="AM28" s="17">
        <f t="shared" si="47"/>
        <v>0</v>
      </c>
      <c r="AN28" s="17">
        <f t="shared" si="47"/>
        <v>0</v>
      </c>
      <c r="AO28" s="17">
        <f t="shared" si="47"/>
        <v>0</v>
      </c>
      <c r="AP28" s="17">
        <f t="shared" si="47"/>
        <v>0</v>
      </c>
      <c r="AQ28" s="17">
        <f t="shared" si="47"/>
        <v>0</v>
      </c>
      <c r="AR28" s="17">
        <f t="shared" si="47"/>
        <v>0</v>
      </c>
      <c r="AS28" s="17">
        <f t="shared" si="47"/>
        <v>0</v>
      </c>
      <c r="AT28" s="17">
        <f t="shared" si="47"/>
        <v>0</v>
      </c>
      <c r="AU28" s="17">
        <f t="shared" si="47"/>
        <v>0</v>
      </c>
      <c r="AV28" s="18">
        <f t="shared" si="7"/>
        <v>0</v>
      </c>
      <c r="AW28" s="17">
        <f>AW29</f>
        <v>0</v>
      </c>
      <c r="AX28" s="17">
        <f aca="true" t="shared" si="48" ref="AX28:BG28">AX29</f>
        <v>0</v>
      </c>
      <c r="AY28" s="17">
        <f t="shared" si="48"/>
        <v>0</v>
      </c>
      <c r="AZ28" s="17">
        <f t="shared" si="48"/>
        <v>0</v>
      </c>
      <c r="BA28" s="17">
        <f t="shared" si="48"/>
        <v>0</v>
      </c>
      <c r="BB28" s="17">
        <f t="shared" si="48"/>
        <v>0</v>
      </c>
      <c r="BC28" s="17">
        <f t="shared" si="48"/>
        <v>0</v>
      </c>
      <c r="BD28" s="17">
        <f t="shared" si="48"/>
        <v>0</v>
      </c>
      <c r="BE28" s="17">
        <f t="shared" si="48"/>
        <v>0</v>
      </c>
      <c r="BF28" s="17">
        <f t="shared" si="48"/>
        <v>0</v>
      </c>
      <c r="BG28" s="17">
        <f t="shared" si="48"/>
        <v>0</v>
      </c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</row>
    <row r="29" spans="1:111" ht="15" customHeight="1">
      <c r="A29" s="17"/>
      <c r="B29" s="17">
        <v>21011</v>
      </c>
      <c r="C29" s="17"/>
      <c r="D29" s="17" t="s">
        <v>95</v>
      </c>
      <c r="E29" s="18">
        <f t="shared" si="9"/>
        <v>79</v>
      </c>
      <c r="F29" s="18">
        <f t="shared" si="42"/>
        <v>79</v>
      </c>
      <c r="G29" s="17">
        <f>SUM(G30:G33)</f>
        <v>0</v>
      </c>
      <c r="H29" s="17">
        <f aca="true" t="shared" si="49" ref="H29:S29">SUM(H30:H33)</f>
        <v>0</v>
      </c>
      <c r="I29" s="17">
        <f t="shared" si="49"/>
        <v>0</v>
      </c>
      <c r="J29" s="17">
        <f t="shared" si="49"/>
        <v>0</v>
      </c>
      <c r="K29" s="17">
        <f t="shared" si="49"/>
        <v>0</v>
      </c>
      <c r="L29" s="17">
        <f t="shared" si="49"/>
        <v>0</v>
      </c>
      <c r="M29" s="17">
        <f t="shared" si="49"/>
        <v>0</v>
      </c>
      <c r="N29" s="17">
        <f t="shared" si="49"/>
        <v>61</v>
      </c>
      <c r="O29" s="17">
        <f t="shared" si="49"/>
        <v>14</v>
      </c>
      <c r="P29" s="17">
        <f t="shared" si="49"/>
        <v>4</v>
      </c>
      <c r="Q29" s="17">
        <f t="shared" si="49"/>
        <v>0</v>
      </c>
      <c r="R29" s="17">
        <f t="shared" si="49"/>
        <v>0</v>
      </c>
      <c r="S29" s="17">
        <f t="shared" si="49"/>
        <v>0</v>
      </c>
      <c r="T29" s="18">
        <f t="shared" si="5"/>
        <v>0</v>
      </c>
      <c r="U29" s="17">
        <f>SUM(U30:U33)</f>
        <v>0</v>
      </c>
      <c r="V29" s="17">
        <f aca="true" t="shared" si="50" ref="V29:AU29">SUM(V30:V33)</f>
        <v>0</v>
      </c>
      <c r="W29" s="17">
        <f t="shared" si="50"/>
        <v>0</v>
      </c>
      <c r="X29" s="17">
        <f t="shared" si="50"/>
        <v>0</v>
      </c>
      <c r="Y29" s="17">
        <f t="shared" si="50"/>
        <v>0</v>
      </c>
      <c r="Z29" s="17">
        <f t="shared" si="50"/>
        <v>0</v>
      </c>
      <c r="AA29" s="17">
        <f t="shared" si="50"/>
        <v>0</v>
      </c>
      <c r="AB29" s="17">
        <f t="shared" si="50"/>
        <v>0</v>
      </c>
      <c r="AC29" s="17">
        <f t="shared" si="50"/>
        <v>0</v>
      </c>
      <c r="AD29" s="17">
        <f t="shared" si="50"/>
        <v>0</v>
      </c>
      <c r="AE29" s="17">
        <f t="shared" si="50"/>
        <v>0</v>
      </c>
      <c r="AF29" s="17">
        <f t="shared" si="50"/>
        <v>0</v>
      </c>
      <c r="AG29" s="17">
        <f t="shared" si="50"/>
        <v>0</v>
      </c>
      <c r="AH29" s="17">
        <f t="shared" si="50"/>
        <v>0</v>
      </c>
      <c r="AI29" s="17">
        <f t="shared" si="50"/>
        <v>0</v>
      </c>
      <c r="AJ29" s="17">
        <f t="shared" si="50"/>
        <v>0</v>
      </c>
      <c r="AK29" s="17">
        <f t="shared" si="50"/>
        <v>0</v>
      </c>
      <c r="AL29" s="17">
        <f t="shared" si="50"/>
        <v>0</v>
      </c>
      <c r="AM29" s="17">
        <f t="shared" si="50"/>
        <v>0</v>
      </c>
      <c r="AN29" s="17">
        <f t="shared" si="50"/>
        <v>0</v>
      </c>
      <c r="AO29" s="17">
        <f t="shared" si="50"/>
        <v>0</v>
      </c>
      <c r="AP29" s="17">
        <f t="shared" si="50"/>
        <v>0</v>
      </c>
      <c r="AQ29" s="17">
        <f t="shared" si="50"/>
        <v>0</v>
      </c>
      <c r="AR29" s="17">
        <f t="shared" si="50"/>
        <v>0</v>
      </c>
      <c r="AS29" s="17">
        <f t="shared" si="50"/>
        <v>0</v>
      </c>
      <c r="AT29" s="17">
        <f t="shared" si="50"/>
        <v>0</v>
      </c>
      <c r="AU29" s="17">
        <f t="shared" si="50"/>
        <v>0</v>
      </c>
      <c r="AV29" s="18">
        <f t="shared" si="7"/>
        <v>0</v>
      </c>
      <c r="AW29" s="17">
        <f>SUM(AW30:AW33)</f>
        <v>0</v>
      </c>
      <c r="AX29" s="17">
        <f aca="true" t="shared" si="51" ref="AX29:BG29">SUM(AX30:AX33)</f>
        <v>0</v>
      </c>
      <c r="AY29" s="17">
        <f t="shared" si="51"/>
        <v>0</v>
      </c>
      <c r="AZ29" s="17">
        <f t="shared" si="51"/>
        <v>0</v>
      </c>
      <c r="BA29" s="17">
        <f t="shared" si="51"/>
        <v>0</v>
      </c>
      <c r="BB29" s="17">
        <f t="shared" si="51"/>
        <v>0</v>
      </c>
      <c r="BC29" s="17">
        <f t="shared" si="51"/>
        <v>0</v>
      </c>
      <c r="BD29" s="17">
        <f t="shared" si="51"/>
        <v>0</v>
      </c>
      <c r="BE29" s="17">
        <f t="shared" si="51"/>
        <v>0</v>
      </c>
      <c r="BF29" s="17">
        <f t="shared" si="51"/>
        <v>0</v>
      </c>
      <c r="BG29" s="17">
        <f t="shared" si="51"/>
        <v>0</v>
      </c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5" customHeight="1">
      <c r="A30" s="17"/>
      <c r="B30" s="17"/>
      <c r="C30" s="17">
        <v>2101101</v>
      </c>
      <c r="D30" s="17" t="s">
        <v>96</v>
      </c>
      <c r="E30" s="18">
        <f t="shared" si="9"/>
        <v>36</v>
      </c>
      <c r="F30" s="18">
        <f t="shared" si="42"/>
        <v>36</v>
      </c>
      <c r="G30" s="17"/>
      <c r="H30" s="17"/>
      <c r="I30" s="17"/>
      <c r="J30" s="17"/>
      <c r="K30" s="17"/>
      <c r="L30" s="17"/>
      <c r="M30" s="17"/>
      <c r="N30" s="17">
        <v>36</v>
      </c>
      <c r="O30" s="17"/>
      <c r="P30" s="17"/>
      <c r="Q30" s="17"/>
      <c r="R30" s="17"/>
      <c r="S30" s="17"/>
      <c r="T30" s="18">
        <f t="shared" si="5"/>
        <v>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>
        <f t="shared" si="7"/>
        <v>0</v>
      </c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</row>
    <row r="31" spans="1:111" ht="15" customHeight="1">
      <c r="A31" s="17"/>
      <c r="B31" s="17"/>
      <c r="C31" s="17">
        <v>2101102</v>
      </c>
      <c r="D31" s="17" t="s">
        <v>97</v>
      </c>
      <c r="E31" s="18">
        <f t="shared" si="9"/>
        <v>25</v>
      </c>
      <c r="F31" s="18">
        <f t="shared" si="42"/>
        <v>25</v>
      </c>
      <c r="G31" s="17"/>
      <c r="H31" s="17"/>
      <c r="I31" s="17"/>
      <c r="J31" s="17"/>
      <c r="K31" s="17"/>
      <c r="L31" s="17"/>
      <c r="M31" s="17"/>
      <c r="N31" s="17">
        <v>25</v>
      </c>
      <c r="O31" s="17"/>
      <c r="P31" s="17"/>
      <c r="Q31" s="17"/>
      <c r="R31" s="17"/>
      <c r="S31" s="17"/>
      <c r="T31" s="18">
        <f t="shared" si="5"/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>
        <f t="shared" si="7"/>
        <v>0</v>
      </c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5" customHeight="1">
      <c r="A32" s="17"/>
      <c r="B32" s="17"/>
      <c r="C32" s="17">
        <v>2101103</v>
      </c>
      <c r="D32" s="17" t="s">
        <v>98</v>
      </c>
      <c r="E32" s="18">
        <f t="shared" si="9"/>
        <v>14</v>
      </c>
      <c r="F32" s="18">
        <f t="shared" si="42"/>
        <v>14</v>
      </c>
      <c r="G32" s="17"/>
      <c r="H32" s="17"/>
      <c r="I32" s="17"/>
      <c r="J32" s="17"/>
      <c r="K32" s="17"/>
      <c r="L32" s="17"/>
      <c r="M32" s="17"/>
      <c r="N32" s="17"/>
      <c r="O32" s="17">
        <v>14</v>
      </c>
      <c r="P32" s="17"/>
      <c r="Q32" s="17"/>
      <c r="R32" s="17"/>
      <c r="S32" s="17"/>
      <c r="T32" s="18">
        <f t="shared" si="5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>
        <f t="shared" si="7"/>
        <v>0</v>
      </c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</row>
    <row r="33" spans="1:111" ht="15" customHeight="1">
      <c r="A33" s="17"/>
      <c r="B33" s="17"/>
      <c r="C33" s="17">
        <v>2101199</v>
      </c>
      <c r="D33" s="17" t="s">
        <v>99</v>
      </c>
      <c r="E33" s="18">
        <f t="shared" si="9"/>
        <v>4</v>
      </c>
      <c r="F33" s="18">
        <f aca="true" t="shared" si="52" ref="F33:F44">SUM(G33:S33)</f>
        <v>4</v>
      </c>
      <c r="G33" s="17"/>
      <c r="H33" s="17"/>
      <c r="I33" s="17"/>
      <c r="J33" s="17"/>
      <c r="K33" s="17"/>
      <c r="L33" s="17"/>
      <c r="M33" s="17"/>
      <c r="N33" s="17"/>
      <c r="O33" s="17"/>
      <c r="P33" s="17">
        <v>4</v>
      </c>
      <c r="Q33" s="17"/>
      <c r="R33" s="17"/>
      <c r="S33" s="17"/>
      <c r="T33" s="18">
        <f t="shared" si="5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>
        <f t="shared" si="7"/>
        <v>0</v>
      </c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5" customHeight="1">
      <c r="A34" s="17">
        <v>212</v>
      </c>
      <c r="B34" s="17"/>
      <c r="C34" s="17"/>
      <c r="D34" s="17" t="s">
        <v>100</v>
      </c>
      <c r="E34" s="19">
        <f t="shared" si="9"/>
        <v>49</v>
      </c>
      <c r="F34" s="19">
        <f t="shared" si="52"/>
        <v>35</v>
      </c>
      <c r="G34" s="17">
        <f>G35</f>
        <v>18</v>
      </c>
      <c r="H34" s="17">
        <f aca="true" t="shared" si="53" ref="H34:S34">H35</f>
        <v>2</v>
      </c>
      <c r="I34" s="17">
        <f t="shared" si="53"/>
        <v>0</v>
      </c>
      <c r="J34" s="17">
        <f t="shared" si="53"/>
        <v>0</v>
      </c>
      <c r="K34" s="17">
        <f t="shared" si="53"/>
        <v>15</v>
      </c>
      <c r="L34" s="17">
        <f t="shared" si="53"/>
        <v>0</v>
      </c>
      <c r="M34" s="17">
        <f t="shared" si="53"/>
        <v>0</v>
      </c>
      <c r="N34" s="17">
        <f t="shared" si="53"/>
        <v>0</v>
      </c>
      <c r="O34" s="17">
        <f t="shared" si="53"/>
        <v>0</v>
      </c>
      <c r="P34" s="17">
        <f t="shared" si="53"/>
        <v>0</v>
      </c>
      <c r="Q34" s="17">
        <f t="shared" si="53"/>
        <v>0</v>
      </c>
      <c r="R34" s="17">
        <f t="shared" si="53"/>
        <v>0</v>
      </c>
      <c r="S34" s="17">
        <f t="shared" si="53"/>
        <v>0</v>
      </c>
      <c r="T34" s="19">
        <f t="shared" si="5"/>
        <v>14</v>
      </c>
      <c r="U34" s="17">
        <f aca="true" t="shared" si="54" ref="U34:U38">U35</f>
        <v>9</v>
      </c>
      <c r="V34" s="17">
        <f aca="true" t="shared" si="55" ref="V34:AU34">V35</f>
        <v>0</v>
      </c>
      <c r="W34" s="17">
        <f t="shared" si="55"/>
        <v>0</v>
      </c>
      <c r="X34" s="17">
        <f t="shared" si="55"/>
        <v>0</v>
      </c>
      <c r="Y34" s="17">
        <f t="shared" si="55"/>
        <v>0</v>
      </c>
      <c r="Z34" s="17">
        <f t="shared" si="55"/>
        <v>0</v>
      </c>
      <c r="AA34" s="17">
        <f t="shared" si="55"/>
        <v>0</v>
      </c>
      <c r="AB34" s="17">
        <f t="shared" si="55"/>
        <v>0</v>
      </c>
      <c r="AC34" s="17">
        <f t="shared" si="55"/>
        <v>0</v>
      </c>
      <c r="AD34" s="17">
        <f t="shared" si="55"/>
        <v>5</v>
      </c>
      <c r="AE34" s="17">
        <f t="shared" si="55"/>
        <v>0</v>
      </c>
      <c r="AF34" s="17">
        <f t="shared" si="55"/>
        <v>0</v>
      </c>
      <c r="AG34" s="17">
        <f t="shared" si="55"/>
        <v>0</v>
      </c>
      <c r="AH34" s="17">
        <f t="shared" si="55"/>
        <v>0</v>
      </c>
      <c r="AI34" s="17">
        <f t="shared" si="55"/>
        <v>0</v>
      </c>
      <c r="AJ34" s="17">
        <f t="shared" si="55"/>
        <v>0</v>
      </c>
      <c r="AK34" s="17">
        <f t="shared" si="55"/>
        <v>0</v>
      </c>
      <c r="AL34" s="17">
        <f t="shared" si="55"/>
        <v>0</v>
      </c>
      <c r="AM34" s="17">
        <f t="shared" si="55"/>
        <v>0</v>
      </c>
      <c r="AN34" s="17">
        <f t="shared" si="55"/>
        <v>0</v>
      </c>
      <c r="AO34" s="17">
        <f t="shared" si="55"/>
        <v>0</v>
      </c>
      <c r="AP34" s="17">
        <f t="shared" si="55"/>
        <v>0</v>
      </c>
      <c r="AQ34" s="17">
        <f t="shared" si="55"/>
        <v>0</v>
      </c>
      <c r="AR34" s="17">
        <f t="shared" si="55"/>
        <v>0</v>
      </c>
      <c r="AS34" s="17">
        <f t="shared" si="55"/>
        <v>0</v>
      </c>
      <c r="AT34" s="17">
        <f t="shared" si="55"/>
        <v>0</v>
      </c>
      <c r="AU34" s="17">
        <f t="shared" si="55"/>
        <v>0</v>
      </c>
      <c r="AV34" s="19">
        <f t="shared" si="7"/>
        <v>0</v>
      </c>
      <c r="AW34" s="17">
        <f aca="true" t="shared" si="56" ref="AW34:AW38">AW35</f>
        <v>0</v>
      </c>
      <c r="AX34" s="17">
        <f aca="true" t="shared" si="57" ref="AX34:BG34">AX35</f>
        <v>0</v>
      </c>
      <c r="AY34" s="17">
        <f t="shared" si="57"/>
        <v>0</v>
      </c>
      <c r="AZ34" s="17">
        <f t="shared" si="57"/>
        <v>0</v>
      </c>
      <c r="BA34" s="17">
        <f t="shared" si="57"/>
        <v>0</v>
      </c>
      <c r="BB34" s="17">
        <f t="shared" si="57"/>
        <v>0</v>
      </c>
      <c r="BC34" s="17">
        <f t="shared" si="57"/>
        <v>0</v>
      </c>
      <c r="BD34" s="17">
        <f t="shared" si="57"/>
        <v>0</v>
      </c>
      <c r="BE34" s="17">
        <f t="shared" si="57"/>
        <v>0</v>
      </c>
      <c r="BF34" s="17">
        <f t="shared" si="57"/>
        <v>0</v>
      </c>
      <c r="BG34" s="17">
        <f t="shared" si="57"/>
        <v>0</v>
      </c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</row>
    <row r="35" spans="1:111" ht="15" customHeight="1">
      <c r="A35" s="17"/>
      <c r="B35" s="17">
        <v>21202</v>
      </c>
      <c r="C35" s="17"/>
      <c r="D35" s="17" t="s">
        <v>101</v>
      </c>
      <c r="E35" s="19">
        <f t="shared" si="9"/>
        <v>49</v>
      </c>
      <c r="F35" s="19">
        <f t="shared" si="52"/>
        <v>35</v>
      </c>
      <c r="G35" s="17">
        <f>G36</f>
        <v>18</v>
      </c>
      <c r="H35" s="17">
        <f aca="true" t="shared" si="58" ref="H35:S35">H36</f>
        <v>2</v>
      </c>
      <c r="I35" s="17">
        <f t="shared" si="58"/>
        <v>0</v>
      </c>
      <c r="J35" s="17">
        <f t="shared" si="58"/>
        <v>0</v>
      </c>
      <c r="K35" s="17">
        <f t="shared" si="58"/>
        <v>15</v>
      </c>
      <c r="L35" s="17">
        <f t="shared" si="58"/>
        <v>0</v>
      </c>
      <c r="M35" s="17">
        <f t="shared" si="58"/>
        <v>0</v>
      </c>
      <c r="N35" s="17">
        <f t="shared" si="58"/>
        <v>0</v>
      </c>
      <c r="O35" s="17">
        <f t="shared" si="58"/>
        <v>0</v>
      </c>
      <c r="P35" s="17">
        <f t="shared" si="58"/>
        <v>0</v>
      </c>
      <c r="Q35" s="17">
        <f t="shared" si="58"/>
        <v>0</v>
      </c>
      <c r="R35" s="17">
        <f t="shared" si="58"/>
        <v>0</v>
      </c>
      <c r="S35" s="17">
        <f t="shared" si="58"/>
        <v>0</v>
      </c>
      <c r="T35" s="19">
        <f t="shared" si="5"/>
        <v>14</v>
      </c>
      <c r="U35" s="17">
        <f t="shared" si="54"/>
        <v>9</v>
      </c>
      <c r="V35" s="17">
        <f aca="true" t="shared" si="59" ref="V35:AU35">V36</f>
        <v>0</v>
      </c>
      <c r="W35" s="17">
        <f t="shared" si="59"/>
        <v>0</v>
      </c>
      <c r="X35" s="17">
        <f t="shared" si="59"/>
        <v>0</v>
      </c>
      <c r="Y35" s="17">
        <f t="shared" si="59"/>
        <v>0</v>
      </c>
      <c r="Z35" s="17">
        <f t="shared" si="59"/>
        <v>0</v>
      </c>
      <c r="AA35" s="17">
        <f t="shared" si="59"/>
        <v>0</v>
      </c>
      <c r="AB35" s="17">
        <f t="shared" si="59"/>
        <v>0</v>
      </c>
      <c r="AC35" s="17">
        <f t="shared" si="59"/>
        <v>0</v>
      </c>
      <c r="AD35" s="17">
        <f t="shared" si="59"/>
        <v>5</v>
      </c>
      <c r="AE35" s="17">
        <f t="shared" si="59"/>
        <v>0</v>
      </c>
      <c r="AF35" s="17">
        <f t="shared" si="59"/>
        <v>0</v>
      </c>
      <c r="AG35" s="17">
        <f t="shared" si="59"/>
        <v>0</v>
      </c>
      <c r="AH35" s="17">
        <f t="shared" si="59"/>
        <v>0</v>
      </c>
      <c r="AI35" s="17">
        <f t="shared" si="59"/>
        <v>0</v>
      </c>
      <c r="AJ35" s="17">
        <f t="shared" si="59"/>
        <v>0</v>
      </c>
      <c r="AK35" s="17">
        <f t="shared" si="59"/>
        <v>0</v>
      </c>
      <c r="AL35" s="17">
        <f t="shared" si="59"/>
        <v>0</v>
      </c>
      <c r="AM35" s="17">
        <f t="shared" si="59"/>
        <v>0</v>
      </c>
      <c r="AN35" s="17">
        <f t="shared" si="59"/>
        <v>0</v>
      </c>
      <c r="AO35" s="17">
        <f t="shared" si="59"/>
        <v>0</v>
      </c>
      <c r="AP35" s="17">
        <f t="shared" si="59"/>
        <v>0</v>
      </c>
      <c r="AQ35" s="17">
        <f t="shared" si="59"/>
        <v>0</v>
      </c>
      <c r="AR35" s="17">
        <f t="shared" si="59"/>
        <v>0</v>
      </c>
      <c r="AS35" s="17">
        <f t="shared" si="59"/>
        <v>0</v>
      </c>
      <c r="AT35" s="17">
        <f t="shared" si="59"/>
        <v>0</v>
      </c>
      <c r="AU35" s="17">
        <f t="shared" si="59"/>
        <v>0</v>
      </c>
      <c r="AV35" s="19">
        <f t="shared" si="7"/>
        <v>0</v>
      </c>
      <c r="AW35" s="17">
        <f t="shared" si="56"/>
        <v>0</v>
      </c>
      <c r="AX35" s="17">
        <f aca="true" t="shared" si="60" ref="AX35:BG35">AX36</f>
        <v>0</v>
      </c>
      <c r="AY35" s="17">
        <f t="shared" si="60"/>
        <v>0</v>
      </c>
      <c r="AZ35" s="17">
        <f t="shared" si="60"/>
        <v>0</v>
      </c>
      <c r="BA35" s="17">
        <f t="shared" si="60"/>
        <v>0</v>
      </c>
      <c r="BB35" s="17">
        <f t="shared" si="60"/>
        <v>0</v>
      </c>
      <c r="BC35" s="17">
        <f t="shared" si="60"/>
        <v>0</v>
      </c>
      <c r="BD35" s="17">
        <f t="shared" si="60"/>
        <v>0</v>
      </c>
      <c r="BE35" s="17">
        <f t="shared" si="60"/>
        <v>0</v>
      </c>
      <c r="BF35" s="17">
        <f t="shared" si="60"/>
        <v>0</v>
      </c>
      <c r="BG35" s="17">
        <f t="shared" si="60"/>
        <v>0</v>
      </c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5" customHeight="1">
      <c r="A36" s="17"/>
      <c r="B36" s="17"/>
      <c r="C36" s="17">
        <v>2120201</v>
      </c>
      <c r="D36" s="17" t="s">
        <v>102</v>
      </c>
      <c r="E36" s="19">
        <f t="shared" si="9"/>
        <v>49</v>
      </c>
      <c r="F36" s="19">
        <f t="shared" si="52"/>
        <v>35</v>
      </c>
      <c r="G36" s="17">
        <v>18</v>
      </c>
      <c r="H36" s="17">
        <v>2</v>
      </c>
      <c r="I36" s="17"/>
      <c r="J36" s="17"/>
      <c r="K36" s="17">
        <v>15</v>
      </c>
      <c r="L36" s="17"/>
      <c r="M36" s="17"/>
      <c r="N36" s="17"/>
      <c r="O36" s="17"/>
      <c r="P36" s="17"/>
      <c r="Q36" s="17"/>
      <c r="R36" s="17"/>
      <c r="S36" s="17"/>
      <c r="T36" s="19">
        <f t="shared" si="5"/>
        <v>14</v>
      </c>
      <c r="U36" s="17">
        <v>9</v>
      </c>
      <c r="V36" s="17"/>
      <c r="W36" s="17"/>
      <c r="X36" s="17"/>
      <c r="Y36" s="17"/>
      <c r="Z36" s="17"/>
      <c r="AA36" s="17"/>
      <c r="AB36" s="17"/>
      <c r="AC36" s="17"/>
      <c r="AD36" s="17">
        <v>5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9">
        <f t="shared" si="7"/>
        <v>0</v>
      </c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</row>
    <row r="37" spans="1:111" ht="15" customHeight="1">
      <c r="A37" s="17">
        <v>213</v>
      </c>
      <c r="B37" s="17"/>
      <c r="C37" s="17"/>
      <c r="D37" s="17" t="s">
        <v>103</v>
      </c>
      <c r="E37" s="19">
        <f t="shared" si="9"/>
        <v>1665</v>
      </c>
      <c r="F37" s="19">
        <f t="shared" si="52"/>
        <v>158</v>
      </c>
      <c r="G37" s="17">
        <f>G38+G40</f>
        <v>89</v>
      </c>
      <c r="H37" s="17">
        <f aca="true" t="shared" si="61" ref="H37:S37">H38+H40</f>
        <v>9</v>
      </c>
      <c r="I37" s="17">
        <f t="shared" si="61"/>
        <v>0</v>
      </c>
      <c r="J37" s="17">
        <f t="shared" si="61"/>
        <v>0</v>
      </c>
      <c r="K37" s="17">
        <f t="shared" si="61"/>
        <v>60</v>
      </c>
      <c r="L37" s="17">
        <f t="shared" si="61"/>
        <v>0</v>
      </c>
      <c r="M37" s="17">
        <f t="shared" si="61"/>
        <v>0</v>
      </c>
      <c r="N37" s="17">
        <f t="shared" si="61"/>
        <v>0</v>
      </c>
      <c r="O37" s="17">
        <f t="shared" si="61"/>
        <v>0</v>
      </c>
      <c r="P37" s="17">
        <f t="shared" si="61"/>
        <v>0</v>
      </c>
      <c r="Q37" s="17">
        <f t="shared" si="61"/>
        <v>0</v>
      </c>
      <c r="R37" s="17">
        <f t="shared" si="61"/>
        <v>0</v>
      </c>
      <c r="S37" s="17">
        <f t="shared" si="61"/>
        <v>0</v>
      </c>
      <c r="T37" s="19">
        <f t="shared" si="5"/>
        <v>447</v>
      </c>
      <c r="U37" s="17">
        <v>25</v>
      </c>
      <c r="V37" s="17">
        <f aca="true" t="shared" si="62" ref="V37:AU37">V389+V40</f>
        <v>0</v>
      </c>
      <c r="W37" s="17">
        <f t="shared" si="62"/>
        <v>0</v>
      </c>
      <c r="X37" s="17">
        <f t="shared" si="62"/>
        <v>0</v>
      </c>
      <c r="Y37" s="17">
        <f t="shared" si="62"/>
        <v>0</v>
      </c>
      <c r="Z37" s="17">
        <f t="shared" si="62"/>
        <v>0</v>
      </c>
      <c r="AA37" s="17">
        <f t="shared" si="62"/>
        <v>0</v>
      </c>
      <c r="AB37" s="17">
        <f t="shared" si="62"/>
        <v>0</v>
      </c>
      <c r="AC37" s="17">
        <f t="shared" si="62"/>
        <v>0</v>
      </c>
      <c r="AD37" s="17">
        <v>10</v>
      </c>
      <c r="AE37" s="17">
        <f t="shared" si="62"/>
        <v>0</v>
      </c>
      <c r="AF37" s="17">
        <f t="shared" si="62"/>
        <v>0</v>
      </c>
      <c r="AG37" s="17">
        <f t="shared" si="62"/>
        <v>0</v>
      </c>
      <c r="AH37" s="17">
        <f t="shared" si="62"/>
        <v>0</v>
      </c>
      <c r="AI37" s="17">
        <f t="shared" si="62"/>
        <v>0</v>
      </c>
      <c r="AJ37" s="17">
        <f t="shared" si="62"/>
        <v>0</v>
      </c>
      <c r="AK37" s="17">
        <f t="shared" si="62"/>
        <v>0</v>
      </c>
      <c r="AL37" s="17">
        <f t="shared" si="62"/>
        <v>0</v>
      </c>
      <c r="AM37" s="17">
        <f t="shared" si="62"/>
        <v>0</v>
      </c>
      <c r="AN37" s="17">
        <f t="shared" si="62"/>
        <v>0</v>
      </c>
      <c r="AO37" s="17">
        <f t="shared" si="62"/>
        <v>0</v>
      </c>
      <c r="AP37" s="17">
        <f t="shared" si="62"/>
        <v>0</v>
      </c>
      <c r="AQ37" s="17">
        <f t="shared" si="62"/>
        <v>0</v>
      </c>
      <c r="AR37" s="17">
        <f t="shared" si="62"/>
        <v>0</v>
      </c>
      <c r="AS37" s="17">
        <f t="shared" si="62"/>
        <v>0</v>
      </c>
      <c r="AT37" s="17">
        <f t="shared" si="62"/>
        <v>0</v>
      </c>
      <c r="AU37" s="17">
        <v>412</v>
      </c>
      <c r="AV37" s="19">
        <f t="shared" si="7"/>
        <v>1060</v>
      </c>
      <c r="AW37" s="17">
        <f>AW389+AW40</f>
        <v>0</v>
      </c>
      <c r="AX37" s="17">
        <f aca="true" t="shared" si="63" ref="AX37:BG37">AX389+AX40</f>
        <v>0</v>
      </c>
      <c r="AY37" s="17">
        <f t="shared" si="63"/>
        <v>0</v>
      </c>
      <c r="AZ37" s="17">
        <f t="shared" si="63"/>
        <v>0</v>
      </c>
      <c r="BA37" s="17">
        <f t="shared" si="63"/>
        <v>1060</v>
      </c>
      <c r="BB37" s="17">
        <f t="shared" si="63"/>
        <v>0</v>
      </c>
      <c r="BC37" s="17">
        <f t="shared" si="63"/>
        <v>0</v>
      </c>
      <c r="BD37" s="17">
        <f t="shared" si="63"/>
        <v>0</v>
      </c>
      <c r="BE37" s="17">
        <f t="shared" si="63"/>
        <v>0</v>
      </c>
      <c r="BF37" s="17">
        <f t="shared" si="63"/>
        <v>0</v>
      </c>
      <c r="BG37" s="17">
        <f t="shared" si="63"/>
        <v>0</v>
      </c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5" customHeight="1">
      <c r="A38" s="17"/>
      <c r="B38" s="17">
        <v>21301</v>
      </c>
      <c r="C38" s="17"/>
      <c r="D38" s="17" t="s">
        <v>104</v>
      </c>
      <c r="E38" s="19">
        <f t="shared" si="9"/>
        <v>195</v>
      </c>
      <c r="F38" s="19">
        <f t="shared" si="52"/>
        <v>158</v>
      </c>
      <c r="G38" s="17">
        <f>G39</f>
        <v>89</v>
      </c>
      <c r="H38" s="17">
        <f aca="true" t="shared" si="64" ref="H38:S38">H39</f>
        <v>9</v>
      </c>
      <c r="I38" s="17">
        <f t="shared" si="64"/>
        <v>0</v>
      </c>
      <c r="J38" s="17">
        <f t="shared" si="64"/>
        <v>0</v>
      </c>
      <c r="K38" s="17">
        <f t="shared" si="64"/>
        <v>60</v>
      </c>
      <c r="L38" s="17">
        <f t="shared" si="64"/>
        <v>0</v>
      </c>
      <c r="M38" s="17">
        <f t="shared" si="64"/>
        <v>0</v>
      </c>
      <c r="N38" s="17">
        <f t="shared" si="64"/>
        <v>0</v>
      </c>
      <c r="O38" s="17">
        <f t="shared" si="64"/>
        <v>0</v>
      </c>
      <c r="P38" s="17">
        <f t="shared" si="64"/>
        <v>0</v>
      </c>
      <c r="Q38" s="17">
        <f t="shared" si="64"/>
        <v>0</v>
      </c>
      <c r="R38" s="17">
        <f t="shared" si="64"/>
        <v>0</v>
      </c>
      <c r="S38" s="17">
        <f t="shared" si="64"/>
        <v>0</v>
      </c>
      <c r="T38" s="19">
        <f t="shared" si="5"/>
        <v>37</v>
      </c>
      <c r="U38" s="17">
        <f>U39</f>
        <v>25</v>
      </c>
      <c r="V38" s="17">
        <f aca="true" t="shared" si="65" ref="V38:AU38">V39</f>
        <v>0</v>
      </c>
      <c r="W38" s="17">
        <f t="shared" si="65"/>
        <v>0</v>
      </c>
      <c r="X38" s="17">
        <f t="shared" si="65"/>
        <v>0</v>
      </c>
      <c r="Y38" s="17">
        <f t="shared" si="65"/>
        <v>0</v>
      </c>
      <c r="Z38" s="17">
        <f t="shared" si="65"/>
        <v>0</v>
      </c>
      <c r="AA38" s="17">
        <f t="shared" si="65"/>
        <v>0</v>
      </c>
      <c r="AB38" s="17">
        <f t="shared" si="65"/>
        <v>0</v>
      </c>
      <c r="AC38" s="17">
        <f t="shared" si="65"/>
        <v>0</v>
      </c>
      <c r="AD38" s="17">
        <f t="shared" si="65"/>
        <v>10</v>
      </c>
      <c r="AE38" s="17">
        <f t="shared" si="65"/>
        <v>0</v>
      </c>
      <c r="AF38" s="17">
        <f t="shared" si="65"/>
        <v>0</v>
      </c>
      <c r="AG38" s="17">
        <f t="shared" si="65"/>
        <v>0</v>
      </c>
      <c r="AH38" s="17">
        <f t="shared" si="65"/>
        <v>0</v>
      </c>
      <c r="AI38" s="17">
        <f t="shared" si="65"/>
        <v>0</v>
      </c>
      <c r="AJ38" s="17">
        <f t="shared" si="65"/>
        <v>0</v>
      </c>
      <c r="AK38" s="17">
        <f t="shared" si="65"/>
        <v>0</v>
      </c>
      <c r="AL38" s="17">
        <f t="shared" si="65"/>
        <v>0</v>
      </c>
      <c r="AM38" s="17">
        <f t="shared" si="65"/>
        <v>0</v>
      </c>
      <c r="AN38" s="17">
        <f t="shared" si="65"/>
        <v>0</v>
      </c>
      <c r="AO38" s="17">
        <f t="shared" si="65"/>
        <v>0</v>
      </c>
      <c r="AP38" s="17">
        <f t="shared" si="65"/>
        <v>0</v>
      </c>
      <c r="AQ38" s="17">
        <f t="shared" si="65"/>
        <v>0</v>
      </c>
      <c r="AR38" s="17">
        <f t="shared" si="65"/>
        <v>0</v>
      </c>
      <c r="AS38" s="17">
        <f t="shared" si="65"/>
        <v>0</v>
      </c>
      <c r="AT38" s="17">
        <f t="shared" si="65"/>
        <v>0</v>
      </c>
      <c r="AU38" s="17">
        <f t="shared" si="65"/>
        <v>2</v>
      </c>
      <c r="AV38" s="19">
        <f t="shared" si="7"/>
        <v>0</v>
      </c>
      <c r="AW38" s="17">
        <f t="shared" si="56"/>
        <v>0</v>
      </c>
      <c r="AX38" s="17">
        <f aca="true" t="shared" si="66" ref="AX38:BG38">AX39</f>
        <v>0</v>
      </c>
      <c r="AY38" s="17">
        <f t="shared" si="66"/>
        <v>0</v>
      </c>
      <c r="AZ38" s="17">
        <f t="shared" si="66"/>
        <v>0</v>
      </c>
      <c r="BA38" s="17">
        <f t="shared" si="66"/>
        <v>0</v>
      </c>
      <c r="BB38" s="17">
        <f t="shared" si="66"/>
        <v>0</v>
      </c>
      <c r="BC38" s="17">
        <f t="shared" si="66"/>
        <v>0</v>
      </c>
      <c r="BD38" s="17">
        <f t="shared" si="66"/>
        <v>0</v>
      </c>
      <c r="BE38" s="17">
        <f t="shared" si="66"/>
        <v>0</v>
      </c>
      <c r="BF38" s="17">
        <f t="shared" si="66"/>
        <v>0</v>
      </c>
      <c r="BG38" s="17">
        <f t="shared" si="66"/>
        <v>0</v>
      </c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</row>
    <row r="39" spans="1:111" ht="15" customHeight="1">
      <c r="A39" s="17"/>
      <c r="B39" s="17"/>
      <c r="C39" s="17">
        <v>2130104</v>
      </c>
      <c r="D39" s="17" t="s">
        <v>83</v>
      </c>
      <c r="E39" s="19">
        <f t="shared" si="9"/>
        <v>195</v>
      </c>
      <c r="F39" s="19">
        <f t="shared" si="52"/>
        <v>158</v>
      </c>
      <c r="G39" s="17">
        <v>89</v>
      </c>
      <c r="H39" s="17">
        <v>9</v>
      </c>
      <c r="I39" s="17"/>
      <c r="J39" s="17"/>
      <c r="K39" s="17">
        <v>60</v>
      </c>
      <c r="L39" s="17"/>
      <c r="M39" s="17"/>
      <c r="N39" s="17"/>
      <c r="O39" s="17"/>
      <c r="P39" s="17"/>
      <c r="Q39" s="17"/>
      <c r="R39" s="17"/>
      <c r="S39" s="17"/>
      <c r="T39" s="19">
        <f t="shared" si="5"/>
        <v>37</v>
      </c>
      <c r="U39" s="17">
        <v>25</v>
      </c>
      <c r="V39" s="17"/>
      <c r="W39" s="17"/>
      <c r="X39" s="17"/>
      <c r="Y39" s="17"/>
      <c r="Z39" s="17"/>
      <c r="AA39" s="17"/>
      <c r="AB39" s="17"/>
      <c r="AC39" s="17"/>
      <c r="AD39" s="17">
        <v>10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>
        <v>2</v>
      </c>
      <c r="AV39" s="19">
        <f t="shared" si="7"/>
        <v>0</v>
      </c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5" customHeight="1">
      <c r="A40" s="17"/>
      <c r="B40" s="17">
        <v>21307</v>
      </c>
      <c r="C40" s="17"/>
      <c r="D40" s="17" t="s">
        <v>105</v>
      </c>
      <c r="E40" s="18">
        <f t="shared" si="9"/>
        <v>1470</v>
      </c>
      <c r="F40" s="18">
        <f t="shared" si="52"/>
        <v>0</v>
      </c>
      <c r="G40" s="17">
        <f>G41</f>
        <v>0</v>
      </c>
      <c r="H40" s="17">
        <f aca="true" t="shared" si="67" ref="H40:S40">H41</f>
        <v>0</v>
      </c>
      <c r="I40" s="17">
        <f t="shared" si="67"/>
        <v>0</v>
      </c>
      <c r="J40" s="17">
        <f t="shared" si="67"/>
        <v>0</v>
      </c>
      <c r="K40" s="17">
        <f t="shared" si="67"/>
        <v>0</v>
      </c>
      <c r="L40" s="17">
        <f t="shared" si="67"/>
        <v>0</v>
      </c>
      <c r="M40" s="17">
        <f t="shared" si="67"/>
        <v>0</v>
      </c>
      <c r="N40" s="17">
        <f t="shared" si="67"/>
        <v>0</v>
      </c>
      <c r="O40" s="17">
        <f t="shared" si="67"/>
        <v>0</v>
      </c>
      <c r="P40" s="17">
        <f t="shared" si="67"/>
        <v>0</v>
      </c>
      <c r="Q40" s="17">
        <f t="shared" si="67"/>
        <v>0</v>
      </c>
      <c r="R40" s="17">
        <f t="shared" si="67"/>
        <v>0</v>
      </c>
      <c r="S40" s="17">
        <f t="shared" si="67"/>
        <v>0</v>
      </c>
      <c r="T40" s="18">
        <f t="shared" si="5"/>
        <v>410</v>
      </c>
      <c r="U40" s="17">
        <f aca="true" t="shared" si="68" ref="U40:U43">U41</f>
        <v>0</v>
      </c>
      <c r="V40" s="17">
        <f aca="true" t="shared" si="69" ref="V40:AU40">V41</f>
        <v>0</v>
      </c>
      <c r="W40" s="17">
        <f t="shared" si="69"/>
        <v>0</v>
      </c>
      <c r="X40" s="17">
        <f t="shared" si="69"/>
        <v>0</v>
      </c>
      <c r="Y40" s="17">
        <f t="shared" si="69"/>
        <v>0</v>
      </c>
      <c r="Z40" s="17">
        <f t="shared" si="69"/>
        <v>0</v>
      </c>
      <c r="AA40" s="17">
        <f t="shared" si="69"/>
        <v>0</v>
      </c>
      <c r="AB40" s="17">
        <f t="shared" si="69"/>
        <v>0</v>
      </c>
      <c r="AC40" s="17">
        <f t="shared" si="69"/>
        <v>0</v>
      </c>
      <c r="AD40" s="17">
        <f t="shared" si="69"/>
        <v>0</v>
      </c>
      <c r="AE40" s="17">
        <f t="shared" si="69"/>
        <v>0</v>
      </c>
      <c r="AF40" s="17">
        <f t="shared" si="69"/>
        <v>0</v>
      </c>
      <c r="AG40" s="17">
        <f t="shared" si="69"/>
        <v>0</v>
      </c>
      <c r="AH40" s="17">
        <f t="shared" si="69"/>
        <v>0</v>
      </c>
      <c r="AI40" s="17">
        <f t="shared" si="69"/>
        <v>0</v>
      </c>
      <c r="AJ40" s="17">
        <f t="shared" si="69"/>
        <v>0</v>
      </c>
      <c r="AK40" s="17">
        <f t="shared" si="69"/>
        <v>0</v>
      </c>
      <c r="AL40" s="17">
        <f t="shared" si="69"/>
        <v>0</v>
      </c>
      <c r="AM40" s="17">
        <f t="shared" si="69"/>
        <v>0</v>
      </c>
      <c r="AN40" s="17">
        <f t="shared" si="69"/>
        <v>0</v>
      </c>
      <c r="AO40" s="17">
        <f t="shared" si="69"/>
        <v>0</v>
      </c>
      <c r="AP40" s="17">
        <f t="shared" si="69"/>
        <v>0</v>
      </c>
      <c r="AQ40" s="17">
        <f t="shared" si="69"/>
        <v>0</v>
      </c>
      <c r="AR40" s="17">
        <f t="shared" si="69"/>
        <v>0</v>
      </c>
      <c r="AS40" s="17">
        <f t="shared" si="69"/>
        <v>0</v>
      </c>
      <c r="AT40" s="17">
        <f t="shared" si="69"/>
        <v>0</v>
      </c>
      <c r="AU40" s="17">
        <f t="shared" si="69"/>
        <v>410</v>
      </c>
      <c r="AV40" s="18">
        <f t="shared" si="7"/>
        <v>1060</v>
      </c>
      <c r="AW40" s="17">
        <f aca="true" t="shared" si="70" ref="AW40:AW43">AW41</f>
        <v>0</v>
      </c>
      <c r="AX40" s="17">
        <f aca="true" t="shared" si="71" ref="AX40:BG40">AX41</f>
        <v>0</v>
      </c>
      <c r="AY40" s="17">
        <f t="shared" si="71"/>
        <v>0</v>
      </c>
      <c r="AZ40" s="17">
        <f t="shared" si="71"/>
        <v>0</v>
      </c>
      <c r="BA40" s="17">
        <f t="shared" si="71"/>
        <v>1060</v>
      </c>
      <c r="BB40" s="17">
        <f t="shared" si="71"/>
        <v>0</v>
      </c>
      <c r="BC40" s="17">
        <f t="shared" si="71"/>
        <v>0</v>
      </c>
      <c r="BD40" s="17">
        <f t="shared" si="71"/>
        <v>0</v>
      </c>
      <c r="BE40" s="17">
        <f t="shared" si="71"/>
        <v>0</v>
      </c>
      <c r="BF40" s="17">
        <f t="shared" si="71"/>
        <v>0</v>
      </c>
      <c r="BG40" s="17">
        <f t="shared" si="71"/>
        <v>0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</row>
    <row r="41" spans="1:111" ht="15" customHeight="1">
      <c r="A41" s="17"/>
      <c r="B41" s="17"/>
      <c r="C41" s="17">
        <v>2130705</v>
      </c>
      <c r="D41" s="17" t="s">
        <v>106</v>
      </c>
      <c r="E41" s="18">
        <f t="shared" si="9"/>
        <v>1470</v>
      </c>
      <c r="F41" s="18">
        <f t="shared" si="52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>
        <f t="shared" si="5"/>
        <v>410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>
        <v>410</v>
      </c>
      <c r="AV41" s="18">
        <f t="shared" si="7"/>
        <v>1060</v>
      </c>
      <c r="AW41" s="17"/>
      <c r="AX41" s="17"/>
      <c r="AY41" s="17"/>
      <c r="AZ41" s="17"/>
      <c r="BA41" s="17">
        <v>1060</v>
      </c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5" customHeight="1">
      <c r="A42" s="17">
        <v>221</v>
      </c>
      <c r="B42" s="17"/>
      <c r="C42" s="17"/>
      <c r="D42" s="17" t="s">
        <v>107</v>
      </c>
      <c r="E42" s="18">
        <f t="shared" si="9"/>
        <v>97</v>
      </c>
      <c r="F42" s="18">
        <f t="shared" si="52"/>
        <v>97</v>
      </c>
      <c r="G42" s="17">
        <f>G43</f>
        <v>0</v>
      </c>
      <c r="H42" s="17">
        <f aca="true" t="shared" si="72" ref="H42:S42">H43</f>
        <v>0</v>
      </c>
      <c r="I42" s="17">
        <f t="shared" si="72"/>
        <v>0</v>
      </c>
      <c r="J42" s="17">
        <f t="shared" si="72"/>
        <v>0</v>
      </c>
      <c r="K42" s="17">
        <f t="shared" si="72"/>
        <v>0</v>
      </c>
      <c r="L42" s="17">
        <f t="shared" si="72"/>
        <v>0</v>
      </c>
      <c r="M42" s="17">
        <f t="shared" si="72"/>
        <v>0</v>
      </c>
      <c r="N42" s="17">
        <f t="shared" si="72"/>
        <v>0</v>
      </c>
      <c r="O42" s="17">
        <f t="shared" si="72"/>
        <v>0</v>
      </c>
      <c r="P42" s="17">
        <f t="shared" si="72"/>
        <v>0</v>
      </c>
      <c r="Q42" s="17">
        <f t="shared" si="72"/>
        <v>97</v>
      </c>
      <c r="R42" s="17">
        <f t="shared" si="72"/>
        <v>0</v>
      </c>
      <c r="S42" s="17">
        <f t="shared" si="72"/>
        <v>0</v>
      </c>
      <c r="T42" s="18">
        <f t="shared" si="5"/>
        <v>0</v>
      </c>
      <c r="U42" s="17">
        <f t="shared" si="68"/>
        <v>0</v>
      </c>
      <c r="V42" s="17">
        <f aca="true" t="shared" si="73" ref="V42:AU42">V43</f>
        <v>0</v>
      </c>
      <c r="W42" s="17">
        <f t="shared" si="73"/>
        <v>0</v>
      </c>
      <c r="X42" s="17">
        <f t="shared" si="73"/>
        <v>0</v>
      </c>
      <c r="Y42" s="17">
        <f t="shared" si="73"/>
        <v>0</v>
      </c>
      <c r="Z42" s="17">
        <f t="shared" si="73"/>
        <v>0</v>
      </c>
      <c r="AA42" s="17">
        <f t="shared" si="73"/>
        <v>0</v>
      </c>
      <c r="AB42" s="17">
        <f t="shared" si="73"/>
        <v>0</v>
      </c>
      <c r="AC42" s="17">
        <f t="shared" si="73"/>
        <v>0</v>
      </c>
      <c r="AD42" s="17">
        <f t="shared" si="73"/>
        <v>0</v>
      </c>
      <c r="AE42" s="17">
        <f t="shared" si="73"/>
        <v>0</v>
      </c>
      <c r="AF42" s="17">
        <f t="shared" si="73"/>
        <v>0</v>
      </c>
      <c r="AG42" s="17">
        <f t="shared" si="73"/>
        <v>0</v>
      </c>
      <c r="AH42" s="17">
        <f t="shared" si="73"/>
        <v>0</v>
      </c>
      <c r="AI42" s="17">
        <f t="shared" si="73"/>
        <v>0</v>
      </c>
      <c r="AJ42" s="17">
        <f t="shared" si="73"/>
        <v>0</v>
      </c>
      <c r="AK42" s="17">
        <f t="shared" si="73"/>
        <v>0</v>
      </c>
      <c r="AL42" s="17">
        <f t="shared" si="73"/>
        <v>0</v>
      </c>
      <c r="AM42" s="17">
        <f t="shared" si="73"/>
        <v>0</v>
      </c>
      <c r="AN42" s="17">
        <f t="shared" si="73"/>
        <v>0</v>
      </c>
      <c r="AO42" s="17">
        <f t="shared" si="73"/>
        <v>0</v>
      </c>
      <c r="AP42" s="17">
        <f t="shared" si="73"/>
        <v>0</v>
      </c>
      <c r="AQ42" s="17">
        <f t="shared" si="73"/>
        <v>0</v>
      </c>
      <c r="AR42" s="17">
        <f t="shared" si="73"/>
        <v>0</v>
      </c>
      <c r="AS42" s="17">
        <f t="shared" si="73"/>
        <v>0</v>
      </c>
      <c r="AT42" s="17">
        <f t="shared" si="73"/>
        <v>0</v>
      </c>
      <c r="AU42" s="17">
        <f t="shared" si="73"/>
        <v>0</v>
      </c>
      <c r="AV42" s="18">
        <f t="shared" si="7"/>
        <v>0</v>
      </c>
      <c r="AW42" s="17">
        <f t="shared" si="70"/>
        <v>0</v>
      </c>
      <c r="AX42" s="17">
        <f aca="true" t="shared" si="74" ref="AX42:BG42">AX43</f>
        <v>0</v>
      </c>
      <c r="AY42" s="17">
        <f t="shared" si="74"/>
        <v>0</v>
      </c>
      <c r="AZ42" s="17">
        <f t="shared" si="74"/>
        <v>0</v>
      </c>
      <c r="BA42" s="17">
        <f t="shared" si="74"/>
        <v>0</v>
      </c>
      <c r="BB42" s="17">
        <f t="shared" si="74"/>
        <v>0</v>
      </c>
      <c r="BC42" s="17">
        <f t="shared" si="74"/>
        <v>0</v>
      </c>
      <c r="BD42" s="17">
        <f t="shared" si="74"/>
        <v>0</v>
      </c>
      <c r="BE42" s="17">
        <f t="shared" si="74"/>
        <v>0</v>
      </c>
      <c r="BF42" s="17">
        <f t="shared" si="74"/>
        <v>0</v>
      </c>
      <c r="BG42" s="17">
        <f t="shared" si="74"/>
        <v>0</v>
      </c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</row>
    <row r="43" spans="1:111" ht="15" customHeight="1">
      <c r="A43" s="17"/>
      <c r="B43" s="17">
        <v>22102</v>
      </c>
      <c r="C43" s="17"/>
      <c r="D43" s="17" t="s">
        <v>108</v>
      </c>
      <c r="E43" s="18">
        <f t="shared" si="9"/>
        <v>97</v>
      </c>
      <c r="F43" s="18">
        <f t="shared" si="52"/>
        <v>97</v>
      </c>
      <c r="G43" s="17">
        <f>G44</f>
        <v>0</v>
      </c>
      <c r="H43" s="17">
        <f aca="true" t="shared" si="75" ref="H43:S43">H44</f>
        <v>0</v>
      </c>
      <c r="I43" s="17">
        <f t="shared" si="75"/>
        <v>0</v>
      </c>
      <c r="J43" s="17">
        <f t="shared" si="75"/>
        <v>0</v>
      </c>
      <c r="K43" s="17">
        <f t="shared" si="75"/>
        <v>0</v>
      </c>
      <c r="L43" s="17">
        <f t="shared" si="75"/>
        <v>0</v>
      </c>
      <c r="M43" s="17">
        <f t="shared" si="75"/>
        <v>0</v>
      </c>
      <c r="N43" s="17">
        <f t="shared" si="75"/>
        <v>0</v>
      </c>
      <c r="O43" s="17">
        <f t="shared" si="75"/>
        <v>0</v>
      </c>
      <c r="P43" s="17">
        <f t="shared" si="75"/>
        <v>0</v>
      </c>
      <c r="Q43" s="17">
        <f t="shared" si="75"/>
        <v>97</v>
      </c>
      <c r="R43" s="17">
        <f t="shared" si="75"/>
        <v>0</v>
      </c>
      <c r="S43" s="17">
        <f t="shared" si="75"/>
        <v>0</v>
      </c>
      <c r="T43" s="18">
        <f t="shared" si="5"/>
        <v>0</v>
      </c>
      <c r="U43" s="17">
        <f t="shared" si="68"/>
        <v>0</v>
      </c>
      <c r="V43" s="17">
        <f aca="true" t="shared" si="76" ref="V43:AU43">V44</f>
        <v>0</v>
      </c>
      <c r="W43" s="17">
        <f t="shared" si="76"/>
        <v>0</v>
      </c>
      <c r="X43" s="17">
        <f t="shared" si="76"/>
        <v>0</v>
      </c>
      <c r="Y43" s="17">
        <f t="shared" si="76"/>
        <v>0</v>
      </c>
      <c r="Z43" s="17">
        <f t="shared" si="76"/>
        <v>0</v>
      </c>
      <c r="AA43" s="17">
        <f t="shared" si="76"/>
        <v>0</v>
      </c>
      <c r="AB43" s="17">
        <f t="shared" si="76"/>
        <v>0</v>
      </c>
      <c r="AC43" s="17">
        <f t="shared" si="76"/>
        <v>0</v>
      </c>
      <c r="AD43" s="17">
        <f t="shared" si="76"/>
        <v>0</v>
      </c>
      <c r="AE43" s="17">
        <f t="shared" si="76"/>
        <v>0</v>
      </c>
      <c r="AF43" s="17">
        <f t="shared" si="76"/>
        <v>0</v>
      </c>
      <c r="AG43" s="17">
        <f t="shared" si="76"/>
        <v>0</v>
      </c>
      <c r="AH43" s="17">
        <f t="shared" si="76"/>
        <v>0</v>
      </c>
      <c r="AI43" s="17">
        <f t="shared" si="76"/>
        <v>0</v>
      </c>
      <c r="AJ43" s="17">
        <f t="shared" si="76"/>
        <v>0</v>
      </c>
      <c r="AK43" s="17">
        <f t="shared" si="76"/>
        <v>0</v>
      </c>
      <c r="AL43" s="17">
        <f t="shared" si="76"/>
        <v>0</v>
      </c>
      <c r="AM43" s="17">
        <f t="shared" si="76"/>
        <v>0</v>
      </c>
      <c r="AN43" s="17">
        <f t="shared" si="76"/>
        <v>0</v>
      </c>
      <c r="AO43" s="17">
        <f t="shared" si="76"/>
        <v>0</v>
      </c>
      <c r="AP43" s="17">
        <f t="shared" si="76"/>
        <v>0</v>
      </c>
      <c r="AQ43" s="17">
        <f t="shared" si="76"/>
        <v>0</v>
      </c>
      <c r="AR43" s="17">
        <f t="shared" si="76"/>
        <v>0</v>
      </c>
      <c r="AS43" s="17">
        <f t="shared" si="76"/>
        <v>0</v>
      </c>
      <c r="AT43" s="17">
        <f t="shared" si="76"/>
        <v>0</v>
      </c>
      <c r="AU43" s="17">
        <f t="shared" si="76"/>
        <v>0</v>
      </c>
      <c r="AV43" s="18">
        <f t="shared" si="7"/>
        <v>0</v>
      </c>
      <c r="AW43" s="17">
        <f t="shared" si="70"/>
        <v>0</v>
      </c>
      <c r="AX43" s="17">
        <f aca="true" t="shared" si="77" ref="AX43:BG43">AX44</f>
        <v>0</v>
      </c>
      <c r="AY43" s="17">
        <f t="shared" si="77"/>
        <v>0</v>
      </c>
      <c r="AZ43" s="17">
        <f t="shared" si="77"/>
        <v>0</v>
      </c>
      <c r="BA43" s="17">
        <f t="shared" si="77"/>
        <v>0</v>
      </c>
      <c r="BB43" s="17">
        <f t="shared" si="77"/>
        <v>0</v>
      </c>
      <c r="BC43" s="17">
        <f t="shared" si="77"/>
        <v>0</v>
      </c>
      <c r="BD43" s="17">
        <f t="shared" si="77"/>
        <v>0</v>
      </c>
      <c r="BE43" s="17">
        <f t="shared" si="77"/>
        <v>0</v>
      </c>
      <c r="BF43" s="17">
        <f t="shared" si="77"/>
        <v>0</v>
      </c>
      <c r="BG43" s="17">
        <f t="shared" si="77"/>
        <v>0</v>
      </c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5" customHeight="1">
      <c r="A44" s="17"/>
      <c r="B44" s="17"/>
      <c r="C44" s="17">
        <v>2210201</v>
      </c>
      <c r="D44" s="17" t="s">
        <v>109</v>
      </c>
      <c r="E44" s="18">
        <f t="shared" si="9"/>
        <v>97</v>
      </c>
      <c r="F44" s="18">
        <f t="shared" si="52"/>
        <v>97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97</v>
      </c>
      <c r="R44" s="17"/>
      <c r="S44" s="17"/>
      <c r="T44" s="18">
        <f t="shared" si="5"/>
        <v>0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8">
        <f t="shared" si="7"/>
        <v>0</v>
      </c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</row>
  </sheetData>
  <sheetProtection/>
  <mergeCells count="123">
    <mergeCell ref="A1:DG1"/>
    <mergeCell ref="A2:C2"/>
    <mergeCell ref="D2:DF2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</mergeCells>
  <printOptions/>
  <pageMargins left="0.1968503937007874" right="0.1968503937007874" top="0.5511811023622047" bottom="0.9842519685039371" header="0.5118110236220472" footer="0.5118110236220472"/>
  <pageSetup firstPageNumber="1" useFirstPageNumber="1" fitToHeight="0" horizontalDpi="600" verticalDpi="600" orientation="landscape" paperSize="9" scale="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20" sqref="D20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9" t="s">
        <v>256</v>
      </c>
      <c r="B1" s="10"/>
      <c r="C1" s="10"/>
      <c r="D1" s="10"/>
      <c r="E1" s="10"/>
      <c r="F1" s="10"/>
    </row>
    <row r="2" spans="1:6" ht="15" customHeight="1">
      <c r="A2" s="10"/>
      <c r="B2" s="10"/>
      <c r="C2" s="10"/>
      <c r="D2" s="10"/>
      <c r="E2" s="10"/>
      <c r="F2" s="11" t="s">
        <v>4</v>
      </c>
    </row>
    <row r="3" spans="1:6" ht="15" customHeight="1">
      <c r="A3" s="12"/>
      <c r="B3" s="5"/>
      <c r="C3" s="5"/>
      <c r="D3" s="5" t="s">
        <v>111</v>
      </c>
      <c r="E3" s="5"/>
      <c r="F3" s="5"/>
    </row>
    <row r="4" spans="1:6" ht="15" customHeight="1">
      <c r="A4" s="5" t="s">
        <v>65</v>
      </c>
      <c r="B4" s="5"/>
      <c r="C4" s="5" t="s">
        <v>173</v>
      </c>
      <c r="D4" s="5" t="s">
        <v>55</v>
      </c>
      <c r="E4" s="5" t="s">
        <v>257</v>
      </c>
      <c r="F4" s="5" t="s">
        <v>258</v>
      </c>
    </row>
    <row r="5" spans="1:6" ht="15" customHeight="1">
      <c r="A5" s="5" t="s">
        <v>75</v>
      </c>
      <c r="B5" s="5" t="s">
        <v>76</v>
      </c>
      <c r="C5" s="5"/>
      <c r="D5" s="5"/>
      <c r="E5" s="5"/>
      <c r="F5" s="5"/>
    </row>
    <row r="6" spans="1:6" ht="15" customHeight="1">
      <c r="A6" s="7"/>
      <c r="B6" s="7"/>
      <c r="C6" s="7" t="s">
        <v>55</v>
      </c>
      <c r="D6" s="8"/>
      <c r="E6" s="8"/>
      <c r="F6" s="8"/>
    </row>
    <row r="7" spans="1:6" ht="15" customHeight="1">
      <c r="A7" s="7"/>
      <c r="B7" s="7"/>
      <c r="C7" s="7" t="s">
        <v>259</v>
      </c>
      <c r="D7" s="8"/>
      <c r="E7" s="8"/>
      <c r="F7" s="8"/>
    </row>
    <row r="8" spans="1:6" ht="15" customHeight="1">
      <c r="A8" s="7"/>
      <c r="B8" s="7"/>
      <c r="C8" s="7" t="s">
        <v>260</v>
      </c>
      <c r="D8" s="8"/>
      <c r="E8" s="8"/>
      <c r="F8" s="8"/>
    </row>
    <row r="9" spans="1:6" ht="15" customHeight="1">
      <c r="A9" s="7"/>
      <c r="B9" s="7"/>
      <c r="C9" s="7" t="s">
        <v>261</v>
      </c>
      <c r="D9" s="8"/>
      <c r="E9" s="8"/>
      <c r="F9" s="8"/>
    </row>
    <row r="10" spans="1:6" ht="15" customHeight="1">
      <c r="A10" s="7"/>
      <c r="B10" s="7"/>
      <c r="C10" s="7" t="s">
        <v>262</v>
      </c>
      <c r="D10" s="8"/>
      <c r="E10" s="8"/>
      <c r="F10" s="8"/>
    </row>
    <row r="11" spans="1:6" ht="15" customHeight="1">
      <c r="A11" s="7"/>
      <c r="B11" s="7"/>
      <c r="C11" s="7" t="s">
        <v>263</v>
      </c>
      <c r="D11" s="8"/>
      <c r="E11" s="8"/>
      <c r="F11" s="8"/>
    </row>
    <row r="12" spans="1:6" ht="15" customHeight="1">
      <c r="A12" s="7"/>
      <c r="B12" s="7"/>
      <c r="C12" s="7" t="s">
        <v>264</v>
      </c>
      <c r="D12" s="8"/>
      <c r="E12" s="8"/>
      <c r="F12" s="8"/>
    </row>
    <row r="13" spans="1:6" ht="15" customHeight="1">
      <c r="A13" s="7"/>
      <c r="B13" s="7"/>
      <c r="C13" s="7" t="s">
        <v>265</v>
      </c>
      <c r="D13" s="8"/>
      <c r="E13" s="8"/>
      <c r="F13" s="8"/>
    </row>
    <row r="14" spans="1:6" ht="15" customHeight="1">
      <c r="A14" s="7"/>
      <c r="B14" s="7"/>
      <c r="C14" s="7" t="s">
        <v>266</v>
      </c>
      <c r="D14" s="8"/>
      <c r="E14" s="8"/>
      <c r="F14" s="8"/>
    </row>
    <row r="15" spans="1:6" ht="15" customHeight="1">
      <c r="A15" s="7"/>
      <c r="B15" s="7"/>
      <c r="C15" s="7" t="s">
        <v>267</v>
      </c>
      <c r="D15" s="8"/>
      <c r="E15" s="8"/>
      <c r="F15" s="8"/>
    </row>
    <row r="16" spans="1:6" ht="15" customHeight="1">
      <c r="A16" s="7"/>
      <c r="B16" s="7"/>
      <c r="C16" s="7" t="s">
        <v>268</v>
      </c>
      <c r="D16" s="8"/>
      <c r="E16" s="8"/>
      <c r="F16" s="8"/>
    </row>
    <row r="17" spans="1:6" ht="15" customHeight="1">
      <c r="A17" s="7"/>
      <c r="B17" s="7"/>
      <c r="C17" s="7" t="s">
        <v>269</v>
      </c>
      <c r="D17" s="8"/>
      <c r="E17" s="8"/>
      <c r="F17" s="8"/>
    </row>
    <row r="18" spans="1:6" ht="15" customHeight="1">
      <c r="A18" s="7"/>
      <c r="B18" s="7"/>
      <c r="C18" s="7" t="s">
        <v>270</v>
      </c>
      <c r="D18" s="8"/>
      <c r="E18" s="8"/>
      <c r="F18" s="8"/>
    </row>
    <row r="19" spans="1:6" ht="15" customHeight="1">
      <c r="A19" s="7"/>
      <c r="B19" s="7"/>
      <c r="C19" s="7" t="s">
        <v>271</v>
      </c>
      <c r="D19" s="8"/>
      <c r="E19" s="8"/>
      <c r="F19" s="8"/>
    </row>
    <row r="20" spans="1:6" ht="15" customHeight="1">
      <c r="A20" s="7"/>
      <c r="B20" s="7"/>
      <c r="C20" s="7" t="s">
        <v>272</v>
      </c>
      <c r="D20" s="8"/>
      <c r="E20" s="8"/>
      <c r="F20" s="8"/>
    </row>
    <row r="21" spans="1:6" ht="15" customHeight="1">
      <c r="A21" s="7"/>
      <c r="B21" s="7"/>
      <c r="C21" s="7" t="s">
        <v>273</v>
      </c>
      <c r="D21" s="8"/>
      <c r="E21" s="8"/>
      <c r="F21" s="8"/>
    </row>
    <row r="22" spans="1:6" ht="15" customHeight="1">
      <c r="A22" s="7"/>
      <c r="B22" s="7"/>
      <c r="C22" s="7" t="s">
        <v>274</v>
      </c>
      <c r="D22" s="8"/>
      <c r="E22" s="8"/>
      <c r="F22" s="8"/>
    </row>
    <row r="23" spans="1:6" ht="15" customHeight="1">
      <c r="A23" s="7"/>
      <c r="B23" s="7"/>
      <c r="C23" s="7" t="s">
        <v>275</v>
      </c>
      <c r="D23" s="8"/>
      <c r="E23" s="8"/>
      <c r="F23" s="8"/>
    </row>
    <row r="24" spans="1:6" ht="15" customHeight="1">
      <c r="A24" s="7"/>
      <c r="B24" s="7"/>
      <c r="C24" s="7" t="s">
        <v>276</v>
      </c>
      <c r="D24" s="8"/>
      <c r="E24" s="8"/>
      <c r="F24" s="8"/>
    </row>
    <row r="25" spans="1:6" ht="15" customHeight="1">
      <c r="A25" s="7"/>
      <c r="B25" s="7"/>
      <c r="C25" s="7" t="s">
        <v>277</v>
      </c>
      <c r="D25" s="8"/>
      <c r="E25" s="8"/>
      <c r="F25" s="8"/>
    </row>
    <row r="26" spans="1:6" ht="15" customHeight="1">
      <c r="A26" s="7"/>
      <c r="B26" s="7"/>
      <c r="C26" s="7" t="s">
        <v>278</v>
      </c>
      <c r="D26" s="8"/>
      <c r="E26" s="8"/>
      <c r="F26" s="8"/>
    </row>
    <row r="27" spans="1:6" ht="15" customHeight="1">
      <c r="A27" s="7"/>
      <c r="B27" s="7"/>
      <c r="C27" s="7" t="s">
        <v>279</v>
      </c>
      <c r="D27" s="8"/>
      <c r="E27" s="8"/>
      <c r="F27" s="8"/>
    </row>
    <row r="28" spans="1:6" ht="15" customHeight="1">
      <c r="A28" s="7"/>
      <c r="B28" s="7"/>
      <c r="C28" s="7" t="s">
        <v>280</v>
      </c>
      <c r="D28" s="8"/>
      <c r="E28" s="8"/>
      <c r="F28" s="8"/>
    </row>
    <row r="29" spans="1:6" ht="15" customHeight="1">
      <c r="A29" s="7"/>
      <c r="B29" s="7"/>
      <c r="C29" s="7" t="s">
        <v>281</v>
      </c>
      <c r="D29" s="8"/>
      <c r="E29" s="8"/>
      <c r="F29" s="8"/>
    </row>
    <row r="30" spans="1:6" ht="15" customHeight="1">
      <c r="A30" s="7"/>
      <c r="B30" s="7"/>
      <c r="C30" s="7" t="s">
        <v>282</v>
      </c>
      <c r="D30" s="8"/>
      <c r="E30" s="8"/>
      <c r="F30" s="8"/>
    </row>
    <row r="31" spans="1:6" ht="15" customHeight="1">
      <c r="A31" s="7"/>
      <c r="B31" s="7"/>
      <c r="C31" s="7" t="s">
        <v>283</v>
      </c>
      <c r="D31" s="8"/>
      <c r="E31" s="8"/>
      <c r="F31" s="8"/>
    </row>
    <row r="32" spans="1:6" ht="15" customHeight="1">
      <c r="A32" s="7"/>
      <c r="B32" s="7"/>
      <c r="C32" s="7" t="s">
        <v>284</v>
      </c>
      <c r="D32" s="8"/>
      <c r="E32" s="8"/>
      <c r="F32" s="8"/>
    </row>
    <row r="33" spans="1:6" ht="15" customHeight="1">
      <c r="A33" s="7"/>
      <c r="B33" s="7"/>
      <c r="C33" s="7" t="s">
        <v>285</v>
      </c>
      <c r="D33" s="8"/>
      <c r="E33" s="8"/>
      <c r="F33" s="8"/>
    </row>
    <row r="34" spans="1:6" ht="15" customHeight="1">
      <c r="A34" s="7"/>
      <c r="B34" s="7"/>
      <c r="C34" s="7" t="s">
        <v>286</v>
      </c>
      <c r="D34" s="8"/>
      <c r="E34" s="8"/>
      <c r="F34" s="8"/>
    </row>
  </sheetData>
  <sheetProtection/>
  <mergeCells count="10">
    <mergeCell ref="A1:F1"/>
    <mergeCell ref="A2:C2"/>
    <mergeCell ref="D2:E2"/>
    <mergeCell ref="A3:C3"/>
    <mergeCell ref="D3:F3"/>
    <mergeCell ref="A4:B4"/>
    <mergeCell ref="C4:C5"/>
    <mergeCell ref="D4:D5"/>
    <mergeCell ref="E4:E5"/>
    <mergeCell ref="F4:F5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9" t="s">
        <v>287</v>
      </c>
      <c r="B1" s="10"/>
      <c r="C1" s="10"/>
      <c r="D1" s="10"/>
      <c r="E1" s="10"/>
      <c r="F1" s="10"/>
    </row>
    <row r="2" spans="1:6" ht="24" customHeight="1">
      <c r="A2" s="10"/>
      <c r="B2" s="10"/>
      <c r="C2" s="10"/>
      <c r="D2" s="10"/>
      <c r="E2" s="10"/>
      <c r="F2" s="11" t="s">
        <v>4</v>
      </c>
    </row>
    <row r="3" spans="1:6" ht="15" customHeight="1">
      <c r="A3" s="12"/>
      <c r="B3" s="5"/>
      <c r="C3" s="5"/>
      <c r="D3" s="5" t="s">
        <v>66</v>
      </c>
      <c r="E3" s="5" t="s">
        <v>288</v>
      </c>
      <c r="F3" s="5" t="s">
        <v>68</v>
      </c>
    </row>
    <row r="4" spans="1:6" ht="15" customHeight="1">
      <c r="A4" s="5" t="s">
        <v>75</v>
      </c>
      <c r="B4" s="5" t="s">
        <v>76</v>
      </c>
      <c r="C4" s="5" t="s">
        <v>77</v>
      </c>
      <c r="D4" s="5"/>
      <c r="E4" s="5"/>
      <c r="F4" s="5"/>
    </row>
    <row r="5" spans="1:6" ht="15" customHeight="1">
      <c r="A5" s="7"/>
      <c r="B5" s="7"/>
      <c r="C5" s="7"/>
      <c r="D5" s="7"/>
      <c r="E5" s="7" t="s">
        <v>55</v>
      </c>
      <c r="F5" s="8"/>
    </row>
    <row r="6" spans="1:6" ht="15" customHeight="1">
      <c r="A6" s="7"/>
      <c r="B6" s="7"/>
      <c r="C6" s="7"/>
      <c r="D6" s="7"/>
      <c r="E6" s="7"/>
      <c r="F6" s="8"/>
    </row>
    <row r="7" spans="1:6" ht="15" customHeight="1">
      <c r="A7" s="7"/>
      <c r="B7" s="7"/>
      <c r="C7" s="7"/>
      <c r="D7" s="7"/>
      <c r="E7" s="7"/>
      <c r="F7" s="8"/>
    </row>
    <row r="8" spans="1:6" ht="15" customHeight="1">
      <c r="A8" s="7"/>
      <c r="B8" s="7"/>
      <c r="C8" s="7"/>
      <c r="D8" s="7"/>
      <c r="E8" s="7"/>
      <c r="F8" s="8"/>
    </row>
    <row r="9" spans="1:6" ht="15" customHeight="1">
      <c r="A9" s="7"/>
      <c r="B9" s="7"/>
      <c r="C9" s="7"/>
      <c r="D9" s="7"/>
      <c r="E9" s="7"/>
      <c r="F9" s="8"/>
    </row>
    <row r="10" spans="1:6" ht="15" customHeight="1">
      <c r="A10" s="7"/>
      <c r="B10" s="7"/>
      <c r="C10" s="7"/>
      <c r="D10" s="7"/>
      <c r="E10" s="7"/>
      <c r="F10" s="8"/>
    </row>
    <row r="11" spans="1:6" ht="15" customHeight="1">
      <c r="A11" s="7"/>
      <c r="B11" s="7"/>
      <c r="C11" s="7"/>
      <c r="D11" s="7"/>
      <c r="E11" s="7"/>
      <c r="F11" s="8"/>
    </row>
    <row r="12" spans="1:6" ht="15" customHeight="1">
      <c r="A12" s="7"/>
      <c r="B12" s="7"/>
      <c r="C12" s="7"/>
      <c r="D12" s="7"/>
      <c r="E12" s="7"/>
      <c r="F12" s="8"/>
    </row>
    <row r="13" spans="1:6" ht="15" customHeight="1">
      <c r="A13" s="7"/>
      <c r="B13" s="7"/>
      <c r="C13" s="7"/>
      <c r="D13" s="7"/>
      <c r="E13" s="7"/>
      <c r="F13" s="8"/>
    </row>
    <row r="14" spans="1:6" ht="15" customHeight="1">
      <c r="A14" s="7"/>
      <c r="B14" s="7"/>
      <c r="C14" s="7"/>
      <c r="D14" s="7"/>
      <c r="E14" s="7"/>
      <c r="F14" s="8"/>
    </row>
    <row r="15" spans="1:6" ht="15" customHeight="1">
      <c r="A15" s="7"/>
      <c r="B15" s="7"/>
      <c r="C15" s="7"/>
      <c r="D15" s="7"/>
      <c r="E15" s="7"/>
      <c r="F15" s="8"/>
    </row>
    <row r="16" spans="1:6" ht="15" customHeight="1">
      <c r="A16" s="7"/>
      <c r="B16" s="7"/>
      <c r="C16" s="7"/>
      <c r="D16" s="7"/>
      <c r="E16" s="7"/>
      <c r="F16" s="8"/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pisces</cp:lastModifiedBy>
  <cp:lastPrinted>2019-01-31T03:20:02Z</cp:lastPrinted>
  <dcterms:created xsi:type="dcterms:W3CDTF">2022-06-14T04:40:47Z</dcterms:created>
  <dcterms:modified xsi:type="dcterms:W3CDTF">2022-06-14T08:21:00Z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ReadingLayo">
    <vt:bool>true</vt:bool>
  </property>
  <property fmtid="{D5CDD505-2E9C-101B-9397-08002B2CF9AE}" pid="6" name="I">
    <vt:lpwstr>559CEC56BCD04B109D1533D50910AB32</vt:lpwstr>
  </property>
  <property fmtid="{D5CDD505-2E9C-101B-9397-08002B2CF9AE}" pid="7" name="KSOProductBuildV">
    <vt:lpwstr>2052-11.1.0.11744</vt:lpwstr>
  </property>
</Properties>
</file>