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7965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<sst xmlns="http://schemas.openxmlformats.org/spreadsheetml/2006/main" count="884" uniqueCount="428">
  <si>
    <t>2021年雁江区部门预算</t>
  </si>
  <si>
    <t>(公开表)</t>
  </si>
  <si>
    <t>资阳市雁江区交通运输局</t>
  </si>
  <si>
    <t>报送日期：</t>
  </si>
  <si>
    <t>2021</t>
  </si>
  <si>
    <t>年</t>
  </si>
  <si>
    <t>2</t>
  </si>
  <si>
    <t>月</t>
  </si>
  <si>
    <t>23</t>
  </si>
  <si>
    <t>日</t>
  </si>
  <si>
    <t>表1</t>
  </si>
  <si>
    <t>部门预算收支总表</t>
  </si>
  <si>
    <t>单位名称：资阳市雁江区交通运输局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</si>
  <si>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</si>
  <si>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</si>
  <si>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</si>
  <si>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</si>
  <si>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</si>
  <si>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</si>
  <si>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</si>
  <si>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</si>
  <si>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</si>
  <si>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</si>
  <si>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</si>
  <si>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</si>
  <si>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</si>
  <si>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</si>
  <si>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</si>
  <si>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</si>
  <si>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</si>
  <si>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</si>
  <si>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</si>
  <si>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</si>
  <si>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</si>
  <si>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</si>
  <si>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</si>
  <si>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</si>
  <si>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</si>
  <si>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</si>
  <si>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</si>
  <si>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</si>
  <si>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</si>
  <si>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</si>
  <si>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</si>
  <si>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</si>
  <si>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</si>
  <si>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</si>
  <si>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</si>
  <si>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</si>
  <si>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</si>
  <si>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</si>
  <si>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</si>
  <si>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</si>
  <si>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</si>
  <si>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</si>
  <si>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</si>
  <si>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</si>
  <si>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</si>
  <si>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</si>
  <si>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</si>
  <si>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</si>
  <si>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</si>
  <si>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</si>
  <si>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</si>
  <si>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</si>
  <si>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</si>
  <si>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</si>
  <si>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</si>
  <si>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</si>
  <si>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</si>
  <si>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</si>
  <si>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</si>
  <si>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</si>
  <si>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</si>
  <si>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</si>
  <si>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</si>
  <si>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</si>
  <si>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</si>
  <si>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</si>
  <si>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</si>
  <si>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</si>
  <si>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</si>
  <si>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</si>
  <si>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</si>
  <si>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</si>
  <si>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</si>
  <si>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</si>
  <si>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135</t>
  </si>
  <si>
    <t>资阳市雁江区交通运输管理局</t>
  </si>
  <si>
    <t xml:space="preserve">  135001</t>
  </si>
  <si>
    <t xml:space="preserve">  资阳市雁江区交通运输管理局</t>
  </si>
  <si>
    <t>208</t>
  </si>
  <si>
    <t>05</t>
  </si>
  <si>
    <t xml:space="preserve">    135001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</si>
  <si>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</si>
  <si>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</si>
  <si>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</si>
  <si>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</si>
  <si>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</si>
  <si>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</si>
  <si>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</si>
  <si>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</si>
  <si>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</si>
  <si>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</si>
  <si>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</si>
  <si>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214</t>
  </si>
  <si>
    <t xml:space="preserve">    行政运行（公路）</t>
  </si>
  <si>
    <t xml:space="preserve">    一般行政管理事务（公路）</t>
  </si>
  <si>
    <t>04</t>
  </si>
  <si>
    <t xml:space="preserve">    公路建设</t>
  </si>
  <si>
    <t>06</t>
  </si>
  <si>
    <t xml:space="preserve">    公路养护</t>
  </si>
  <si>
    <t xml:space="preserve">    其他公路水路运输支出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</si>
  <si>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</si>
  <si>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</si>
  <si>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</si>
  <si>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</si>
  <si>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</si>
  <si>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</si>
  <si>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</si>
  <si>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</si>
  <si>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</si>
  <si>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</si>
  <si>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</si>
  <si>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</si>
  <si>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</si>
  <si>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</si>
  <si>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</si>
  <si>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</si>
  <si>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</si>
  <si>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</si>
  <si>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</si>
  <si>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</si>
  <si>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</si>
  <si>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</si>
  <si>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</si>
  <si>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</si>
  <si>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</si>
  <si>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</si>
  <si>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</si>
  <si>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</si>
  <si>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</si>
  <si>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</si>
  <si>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</si>
  <si>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</si>
  <si>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</si>
  <si>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</si>
  <si>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</si>
  <si>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</si>
  <si>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</si>
  <si>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</si>
  <si>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</si>
  <si>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</si>
  <si>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</si>
  <si>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</si>
  <si>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</si>
  <si>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</si>
  <si>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</si>
  <si>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</si>
  <si>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</si>
  <si>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</si>
  <si>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</si>
  <si>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</si>
  <si>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</si>
  <si>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</si>
  <si>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</si>
  <si>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</si>
  <si>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</si>
  <si>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</si>
  <si>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</si>
  <si>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</si>
  <si>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</si>
  <si>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</si>
  <si>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</si>
  <si>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</si>
  <si>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</si>
  <si>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</si>
  <si>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</si>
  <si>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</si>
  <si>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</si>
  <si>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</si>
  <si>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</si>
  <si>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</si>
  <si>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</si>
  <si>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</si>
  <si>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</si>
  <si>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</si>
  <si>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</si>
  <si>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</si>
  <si>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</si>
  <si>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</si>
  <si>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</si>
  <si>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</si>
  <si>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</si>
  <si>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</si>
  <si>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</si>
  <si>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</si>
  <si>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</si>
  <si>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</si>
  <si>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</si>
  <si>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</si>
  <si>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</si>
  <si>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</si>
  <si>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</si>
  <si>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</si>
  <si>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</si>
  <si>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</si>
  <si>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</si>
  <si>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</si>
  <si>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</si>
  <si>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</si>
  <si>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</si>
  <si>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</si>
  <si>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</si>
  <si>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</si>
  <si>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</si>
  <si>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</si>
  <si>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</si>
  <si>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</si>
  <si>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</si>
  <si>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</si>
  <si>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</si>
  <si>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</si>
  <si>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</si>
  <si>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</si>
  <si>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</si>
  <si>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</si>
  <si>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</si>
  <si>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</si>
  <si>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</si>
  <si>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</si>
  <si>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</si>
  <si>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</si>
  <si>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</si>
  <si>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</si>
  <si>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</si>
  <si>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</si>
  <si>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</si>
  <si>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</si>
  <si>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</si>
  <si>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</si>
  <si>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</si>
  <si>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</si>
  <si>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</si>
  <si>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</si>
  <si>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</si>
  <si>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</si>
  <si>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</si>
  <si>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</si>
  <si>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</si>
  <si>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</si>
  <si>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</si>
  <si>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</si>
  <si>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</si>
  <si>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</si>
  <si>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</si>
  <si>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</si>
  <si>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</si>
  <si>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</si>
  <si>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</si>
  <si>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</si>
  <si>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</si>
  <si>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</si>
  <si>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</si>
  <si>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</si>
  <si>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</si>
  <si>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</si>
  <si>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</si>
  <si>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</si>
  <si>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</si>
  <si>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</si>
  <si>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</si>
  <si>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</si>
  <si>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</si>
  <si>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</si>
  <si>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</si>
  <si>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</si>
  <si>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</si>
  <si>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</si>
  <si>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</si>
  <si>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</si>
  <si>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</si>
  <si>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</si>
  <si>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</si>
  <si>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</si>
  <si>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</si>
  <si>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</si>
  <si>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</si>
  <si>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</si>
  <si>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</si>
  <si>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</si>
  <si>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</si>
  <si>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</si>
  <si>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</si>
  <si>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</si>
  <si>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</si>
  <si>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</si>
  <si>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</si>
  <si>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</si>
  <si>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</si>
  <si>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</si>
  <si>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</si>
  <si>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</si>
  <si>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</si>
  <si>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</si>
  <si>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</si>
  <si>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</si>
  <si>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</si>
  <si>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</si>
  <si>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</si>
  <si>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</si>
  <si>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30202</t>
  </si>
  <si>
    <t xml:space="preserve">    印刷费</t>
  </si>
  <si>
    <t>30203</t>
  </si>
  <si>
    <t xml:space="preserve">    咨询费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</si>
  <si>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</si>
  <si>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</si>
  <si>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</si>
  <si>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</si>
  <si>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</si>
  <si>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</si>
  <si>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</si>
  <si>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</si>
  <si>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</si>
  <si>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</si>
  <si>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</si>
  <si>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</si>
  <si>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</si>
  <si>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</si>
  <si>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</si>
  <si>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</si>
  <si>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</si>
  <si>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</si>
  <si>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</si>
  <si>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</si>
  <si>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30218</t>
  </si>
  <si>
    <t xml:space="preserve">    专用材料费</t>
  </si>
  <si>
    <t>30226</t>
  </si>
  <si>
    <t xml:space="preserve">    劳务费</t>
  </si>
  <si>
    <t>30227</t>
  </si>
  <si>
    <t xml:space="preserve">    委托业务费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</si>
  <si>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</si>
  <si>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</si>
  <si>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</si>
  <si>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</si>
  <si>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</si>
  <si>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</si>
  <si>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</si>
  <si>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</si>
  <si>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</si>
  <si>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</si>
  <si>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</si>
  <si>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30305</t>
  </si>
  <si>
    <t xml:space="preserve">    生活补助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</si>
  <si>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</si>
  <si>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</si>
  <si>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</si>
  <si>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</si>
  <si>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</si>
  <si>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</si>
  <si>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一般行政管理事务</t>
  </si>
  <si>
    <t xml:space="preserve">    应安未安项目</t>
  </si>
  <si>
    <t xml:space="preserve">    2021年农村公路养护经费区补资金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</si>
  <si>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</si>
  <si>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</si>
  <si>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</si>
  <si>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</si>
  <si>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</si>
  <si>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</si>
  <si>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</si>
  <si>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</si>
  <si>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</si>
  <si>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</si>
  <si>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</si>
  <si>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</si>
  <si>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</si>
  <si>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</si>
  <si>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</si>
  <si>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</si>
  <si>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表6</t>
  </si>
  <si>
    <t>政府采购预算表</t>
  </si>
  <si>
    <t>采购项目名称</t>
  </si>
  <si>
    <t>采购目录</t>
  </si>
  <si>
    <t>采购数量</t>
  </si>
  <si>
    <t>计量单位</t>
  </si>
  <si>
    <t>采购单价</t>
  </si>
  <si>
    <t>一般公共预算安排</t>
  </si>
  <si>
    <t>政府性基金预算安排</t>
  </si>
  <si>
    <t>事业单位经营收入安排</t>
  </si>
  <si>
    <t>其他资金安排</t>
  </si>
  <si>
    <t>上年结转资金安排</t>
  </si>
  <si>
    <t>本级财力安排（一般）</t>
  </si>
  <si>
    <t>上级补助安排（一般）</t>
  </si>
  <si>
    <t>本级财力安排（基金）</t>
  </si>
  <si>
    <t>上级补助安排（基金）</t>
  </si>
  <si>
    <t>一般公共预算结转安排</t>
  </si>
  <si>
    <t>政府性基金结转安排</t>
  </si>
  <si>
    <t xml:space="preserve">    资阳市雁江区交通运输管理局</t>
  </si>
  <si>
    <t>办公家具</t>
  </si>
  <si>
    <t>套</t>
  </si>
  <si>
    <t>打印机</t>
  </si>
  <si>
    <t>台</t>
  </si>
  <si>
    <t>碎纸机</t>
  </si>
  <si>
    <t>台式电脑</t>
  </si>
  <si>
    <t>计算机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</si>
  <si>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</si>
  <si>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</si>
  <si>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</si>
  <si>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</si>
  <si>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</si>
  <si>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</si>
  <si>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</si>
  <si>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</si>
  <si>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</si>
  <si>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</si>
  <si>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</si>
  <si>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</si>
  <si>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</si>
  <si>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2021年农村公路养护经费区补资金</t>
  </si>
  <si>
    <t>农村公路养护</t>
  </si>
  <si>
    <t>资金使用合规率</t>
  </si>
  <si>
    <t>100%</t>
  </si>
  <si>
    <t>环评合规率</t>
  </si>
  <si>
    <t>群众满意度</t>
  </si>
  <si>
    <t>一般行政管理事务</t>
  </si>
  <si>
    <t>实现农村公路提级上档</t>
  </si>
  <si>
    <t>应安未安项目</t>
  </si>
  <si>
    <t>实现农村公路提级上档、镇村通畅、村村相连、到组入户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</si>
</sst>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60"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2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13" fillId="0" borderId="0">
      <alignment/>
      <protection/>
    </xf>
    <xf numFmtId="0" fontId="4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4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12" borderId="0" applyNumberFormat="0" applyBorder="0" applyAlignment="0" applyProtection="0"/>
    <xf numFmtId="0" fontId="47" fillId="0" borderId="5" applyNumberFormat="0" applyFill="0" applyAlignment="0" applyProtection="0"/>
    <xf numFmtId="0" fontId="44" fillId="13" borderId="0" applyNumberFormat="0" applyBorder="0" applyAlignment="0" applyProtection="0"/>
    <xf numFmtId="0" fontId="53" fillId="14" borderId="6" applyNumberFormat="0" applyAlignment="0" applyProtection="0"/>
    <xf numFmtId="0" fontId="54" fillId="14" borderId="1" applyNumberFormat="0" applyAlignment="0" applyProtection="0"/>
    <xf numFmtId="0" fontId="55" fillId="15" borderId="7" applyNumberFormat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41" fillId="20" borderId="0" applyNumberFormat="0" applyBorder="0" applyAlignment="0" applyProtection="0"/>
    <xf numFmtId="0" fontId="44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90">
    <xf numFmtId="0" fontId="0" fillId="0" borderId="0" xfId="0" applyAlignment="1">
      <alignment/>
    </xf>
    <xf numFmtId="0" fontId="1" fillId="0" borderId="0" xfId="64" applyNumberFormat="1" applyFont="1" applyFill="1" applyBorder="1" applyAlignment="1" applyProtection="1">
      <alignment/>
      <protection/>
    </xf>
    <xf numFmtId="0" fontId="2" fillId="0" borderId="0" xfId="64" applyFont="1" applyAlignment="1" applyProtection="1">
      <alignment horizontal="center" vertical="center" wrapText="1"/>
      <protection/>
    </xf>
    <xf numFmtId="0" fontId="1" fillId="0" borderId="0" xfId="64" applyFont="1" applyAlignment="1" applyProtection="1">
      <alignment horizontal="left" vertical="center" wrapText="1"/>
      <protection/>
    </xf>
    <xf numFmtId="0" fontId="1" fillId="0" borderId="0" xfId="64" applyAlignment="1" applyProtection="1">
      <alignment horizontal="right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64" applyFont="1" applyBorder="1" applyAlignment="1">
      <alignment horizontal="right"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9" fontId="0" fillId="0" borderId="10" xfId="64" applyNumberFormat="1" applyFont="1" applyBorder="1" applyAlignment="1">
      <alignment horizontal="left" vertical="center" wrapText="1"/>
      <protection/>
    </xf>
    <xf numFmtId="0" fontId="5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6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49" fontId="5" fillId="36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36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 locked="0"/>
    </xf>
    <xf numFmtId="49" fontId="5" fillId="36" borderId="0" xfId="0" applyNumberFormat="1" applyFont="1" applyFill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4" xfId="0" applyNumberFormat="1" applyFont="1" applyFill="1" applyBorder="1" applyAlignment="1" applyProtection="1">
      <alignment horizontal="centerContinuous" vertical="center"/>
      <protection/>
    </xf>
    <xf numFmtId="177" fontId="0" fillId="0" borderId="13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center" wrapText="1"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Continuous"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63" applyNumberFormat="1" applyFont="1" applyFill="1" applyBorder="1" applyAlignment="1" applyProtection="1">
      <alignment/>
      <protection/>
    </xf>
    <xf numFmtId="0" fontId="1" fillId="0" borderId="0" xfId="63" applyFont="1" applyFill="1" applyAlignment="1" applyProtection="1">
      <alignment horizontal="right" vertical="center" wrapText="1"/>
      <protection/>
    </xf>
    <xf numFmtId="0" fontId="1" fillId="0" borderId="0" xfId="63" applyFont="1" applyFill="1" applyAlignment="1" applyProtection="1">
      <alignment horizontal="left" vertical="center" wrapText="1"/>
      <protection/>
    </xf>
    <xf numFmtId="0" fontId="2" fillId="0" borderId="0" xfId="63" applyFont="1" applyFill="1" applyAlignment="1" applyProtection="1">
      <alignment horizontal="center" vertical="center" wrapText="1"/>
      <protection/>
    </xf>
    <xf numFmtId="0" fontId="12" fillId="0" borderId="10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13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8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15" xfId="18" applyFont="1" applyFill="1" applyBorder="1" applyAlignment="1">
      <alignment horizontal="center" vertical="center"/>
    </xf>
    <xf numFmtId="0" fontId="0" fillId="0" borderId="11" xfId="18" applyFont="1" applyFill="1" applyBorder="1" applyAlignment="1">
      <alignment horizontal="center" vertical="center"/>
    </xf>
    <xf numFmtId="0" fontId="0" fillId="0" borderId="13" xfId="18" applyFont="1" applyFill="1" applyBorder="1" applyAlignment="1">
      <alignment horizontal="center" vertical="center"/>
    </xf>
    <xf numFmtId="0" fontId="0" fillId="0" borderId="23" xfId="18" applyFont="1" applyFill="1" applyBorder="1" applyAlignment="1">
      <alignment horizontal="center" vertical="center"/>
    </xf>
    <xf numFmtId="0" fontId="0" fillId="0" borderId="17" xfId="18" applyFont="1" applyFill="1" applyBorder="1" applyAlignment="1">
      <alignment horizontal="center" vertical="center"/>
    </xf>
    <xf numFmtId="0" fontId="0" fillId="0" borderId="23" xfId="22" applyFont="1" applyBorder="1" applyAlignment="1">
      <alignment horizontal="center" vertical="center"/>
      <protection/>
    </xf>
    <xf numFmtId="0" fontId="0" fillId="0" borderId="11" xfId="18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25" applyFont="1" applyFill="1" applyBorder="1" applyAlignment="1">
      <alignment vertical="center"/>
      <protection/>
    </xf>
    <xf numFmtId="3" fontId="0" fillId="0" borderId="13" xfId="22" applyNumberFormat="1" applyFont="1" applyFill="1" applyBorder="1">
      <alignment/>
      <protection/>
    </xf>
    <xf numFmtId="3" fontId="0" fillId="0" borderId="13" xfId="22" applyNumberFormat="1" applyFont="1" applyBorder="1">
      <alignment/>
      <protection/>
    </xf>
    <xf numFmtId="3" fontId="0" fillId="0" borderId="15" xfId="22" applyNumberFormat="1" applyFont="1" applyBorder="1">
      <alignment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4" xfId="22" applyNumberFormat="1" applyFont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3" fontId="0" fillId="0" borderId="17" xfId="25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11" xfId="22" applyFont="1" applyFill="1" applyBorder="1" applyAlignment="1">
      <alignment vertical="center"/>
      <protection/>
    </xf>
    <xf numFmtId="3" fontId="0" fillId="0" borderId="15" xfId="18" applyNumberFormat="1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>
      <alignment vertical="center"/>
    </xf>
    <xf numFmtId="3" fontId="0" fillId="0" borderId="23" xfId="22" applyNumberFormat="1" applyFont="1" applyFill="1" applyBorder="1" applyAlignment="1">
      <alignment vertical="center" wrapText="1"/>
      <protection/>
    </xf>
    <xf numFmtId="0" fontId="0" fillId="0" borderId="15" xfId="22" applyFont="1" applyBorder="1" applyAlignment="1">
      <alignment vertical="center"/>
      <protection/>
    </xf>
    <xf numFmtId="3" fontId="0" fillId="0" borderId="15" xfId="22" applyNumberFormat="1" applyFont="1" applyFill="1" applyBorder="1" applyAlignment="1">
      <alignment vertical="center" wrapText="1"/>
      <protection/>
    </xf>
    <xf numFmtId="3" fontId="0" fillId="0" borderId="11" xfId="25" applyNumberFormat="1" applyFont="1" applyFill="1" applyBorder="1" applyAlignment="1">
      <alignment vertical="center" wrapText="1"/>
      <protection/>
    </xf>
    <xf numFmtId="0" fontId="0" fillId="0" borderId="12" xfId="25" applyFont="1" applyFill="1" applyBorder="1" applyAlignment="1">
      <alignment vertical="center"/>
      <protection/>
    </xf>
    <xf numFmtId="0" fontId="0" fillId="0" borderId="11" xfId="25" applyNumberFormat="1" applyFont="1" applyFill="1" applyBorder="1" applyAlignment="1" applyProtection="1">
      <alignment vertical="center"/>
      <protection/>
    </xf>
    <xf numFmtId="0" fontId="0" fillId="0" borderId="19" xfId="25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4" fillId="0" borderId="15" xfId="18" applyFill="1" applyBorder="1" applyAlignment="1">
      <alignment vertical="center"/>
    </xf>
    <xf numFmtId="0" fontId="0" fillId="0" borderId="15" xfId="22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25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3" fillId="0" borderId="0" xfId="22" applyFill="1">
      <alignment/>
      <protection/>
    </xf>
    <xf numFmtId="0" fontId="10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8" fillId="0" borderId="0" xfId="18" applyNumberFormat="1" applyFont="1" applyFill="1" applyAlignment="1" applyProtection="1">
      <alignment horizontal="centerContinuous" vertical="center"/>
      <protection/>
    </xf>
    <xf numFmtId="0" fontId="15" fillId="0" borderId="0" xfId="18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15" applyNumberFormat="1" applyFont="1" applyFill="1" applyBorder="1" applyAlignment="1" applyProtection="1">
      <alignment horizontal="center" vertical="center"/>
      <protection/>
    </xf>
    <xf numFmtId="0" fontId="0" fillId="0" borderId="18" xfId="15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37" fontId="16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18" applyFont="1" applyFill="1" applyAlignment="1">
      <alignment/>
    </xf>
    <xf numFmtId="0" fontId="10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8" fillId="0" borderId="0" xfId="18" applyFont="1" applyFill="1" applyBorder="1" applyAlignment="1">
      <alignment horizontal="centerContinuous" vertical="center"/>
    </xf>
    <xf numFmtId="0" fontId="15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3" xfId="25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20" xfId="25" applyFont="1" applyFill="1" applyBorder="1" applyAlignment="1">
      <alignment vertical="center"/>
      <protection/>
    </xf>
    <xf numFmtId="3" fontId="0" fillId="0" borderId="23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3" fontId="0" fillId="0" borderId="15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20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2" sqref="A12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65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4.2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4.2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4.25" customHeight="1">
      <c r="A4" s="16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61.5" customHeight="1">
      <c r="A5" s="176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61.5" customHeight="1">
      <c r="A6" s="178" t="s">
        <v>1</v>
      </c>
      <c r="B6" s="179"/>
      <c r="C6" s="179"/>
      <c r="D6" s="179"/>
      <c r="E6" s="179"/>
      <c r="F6" s="179"/>
      <c r="G6" s="179"/>
      <c r="H6" s="179"/>
      <c r="I6" s="179"/>
      <c r="J6" s="179"/>
      <c r="K6" s="175"/>
    </row>
    <row r="7" spans="1:11" ht="14.2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14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ht="14.2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14.25" customHeight="1">
      <c r="A10" s="145"/>
      <c r="B10" s="145"/>
      <c r="C10" s="180"/>
      <c r="D10" s="180"/>
      <c r="E10" s="145"/>
      <c r="F10" s="145"/>
      <c r="G10" s="145"/>
      <c r="H10" s="145"/>
      <c r="I10" s="145"/>
      <c r="J10" s="145"/>
      <c r="K10" s="145"/>
    </row>
    <row r="11" spans="1:11" ht="25.5" customHeight="1">
      <c r="A11" s="181" t="s">
        <v>2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45"/>
    </row>
    <row r="12" spans="1:11" ht="14.25" customHeight="1">
      <c r="A12" s="182">
        <v>0</v>
      </c>
      <c r="B12" s="180"/>
      <c r="C12" s="180"/>
      <c r="D12" s="180"/>
      <c r="E12" s="145"/>
      <c r="F12" s="145"/>
      <c r="G12" s="145"/>
      <c r="H12" s="145"/>
      <c r="I12" s="180"/>
      <c r="J12" s="145"/>
      <c r="K12" s="145"/>
    </row>
    <row r="13" spans="1:11" ht="14.25" customHeight="1">
      <c r="A13" s="180"/>
      <c r="B13" s="180"/>
      <c r="C13" s="165"/>
      <c r="D13" s="165"/>
      <c r="E13" s="165"/>
      <c r="F13" s="175"/>
      <c r="G13" s="175"/>
      <c r="H13" s="175"/>
      <c r="I13" s="165"/>
      <c r="J13" s="175"/>
      <c r="K13" s="175"/>
    </row>
    <row r="14" spans="1:11" ht="14.25" customHeight="1">
      <c r="A14" s="165"/>
      <c r="B14" s="165"/>
      <c r="C14" s="175"/>
      <c r="D14" s="165"/>
      <c r="E14" s="165"/>
      <c r="F14" s="175"/>
      <c r="G14" s="175"/>
      <c r="H14" s="175"/>
      <c r="I14" s="165"/>
      <c r="J14" s="175"/>
      <c r="K14" s="175"/>
    </row>
    <row r="15" spans="1:11" ht="14.25" customHeight="1">
      <c r="A15" s="175"/>
      <c r="B15" s="165"/>
      <c r="C15" s="175"/>
      <c r="D15" s="165"/>
      <c r="E15" s="165"/>
      <c r="F15" s="165"/>
      <c r="G15" s="175"/>
      <c r="H15" s="175"/>
      <c r="I15" s="165"/>
      <c r="J15" s="175"/>
      <c r="K15" s="175"/>
    </row>
    <row r="16" spans="1:11" ht="14.25" customHeight="1">
      <c r="A16" s="175"/>
      <c r="B16" s="175"/>
      <c r="C16" s="175"/>
      <c r="D16" s="165"/>
      <c r="E16" s="175"/>
      <c r="F16" s="165"/>
      <c r="G16" s="175"/>
      <c r="H16" s="175"/>
      <c r="I16" s="165"/>
      <c r="J16" s="175"/>
      <c r="K16" s="175"/>
    </row>
    <row r="17" spans="1:11" ht="14.25" customHeight="1">
      <c r="A17" s="175"/>
      <c r="B17" s="175"/>
      <c r="C17" s="175"/>
      <c r="D17" s="165"/>
      <c r="E17" s="175"/>
      <c r="F17" s="165"/>
      <c r="G17" s="175"/>
      <c r="H17" s="175"/>
      <c r="I17" s="165"/>
      <c r="J17" s="175"/>
      <c r="K17" s="175"/>
    </row>
    <row r="18" spans="1:11" ht="14.25" customHeight="1">
      <c r="A18" s="183"/>
      <c r="B18" s="183"/>
      <c r="C18" s="183"/>
      <c r="D18" s="184"/>
      <c r="E18" s="184"/>
      <c r="F18" s="184"/>
      <c r="G18" s="183"/>
      <c r="H18" s="183"/>
      <c r="I18" s="184"/>
      <c r="J18" s="183"/>
      <c r="K18" s="183"/>
    </row>
    <row r="19" spans="1:11" ht="14.25" customHeight="1">
      <c r="A19" s="185"/>
      <c r="B19" s="185"/>
      <c r="C19" s="186"/>
      <c r="D19" s="186"/>
      <c r="E19" s="186"/>
      <c r="F19" s="185"/>
      <c r="G19" s="185"/>
      <c r="H19" s="185"/>
      <c r="I19" s="186"/>
      <c r="J19" s="185"/>
      <c r="K19" s="185"/>
    </row>
    <row r="20" spans="1:11" ht="24.75" customHeight="1">
      <c r="A20" s="187"/>
      <c r="B20" s="187" t="s">
        <v>3</v>
      </c>
      <c r="C20" s="188" t="s">
        <v>4</v>
      </c>
      <c r="D20" s="187" t="s">
        <v>5</v>
      </c>
      <c r="E20" s="188" t="s">
        <v>6</v>
      </c>
      <c r="F20" s="187" t="s">
        <v>7</v>
      </c>
      <c r="G20" s="188" t="s">
        <v>8</v>
      </c>
      <c r="H20" s="188" t="s">
        <v>9</v>
      </c>
      <c r="I20" s="189"/>
      <c r="J20" s="178"/>
      <c r="K20" s="183"/>
    </row>
    <row r="21" spans="1:11" ht="0.7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 ht="14.2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11" ht="14.2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4" sqref="A4:A6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4"/>
      <c r="B1" s="49"/>
      <c r="C1" s="49"/>
      <c r="D1" s="49"/>
      <c r="E1" s="49"/>
      <c r="F1" s="49"/>
      <c r="G1" s="59"/>
      <c r="H1" s="50" t="s">
        <v>363</v>
      </c>
    </row>
    <row r="2" spans="1:8" ht="21.75" customHeight="1">
      <c r="A2" s="51" t="s">
        <v>364</v>
      </c>
      <c r="B2" s="52"/>
      <c r="C2" s="52"/>
      <c r="D2" s="52"/>
      <c r="E2" s="52"/>
      <c r="F2" s="52"/>
      <c r="G2" s="52"/>
      <c r="H2" s="52"/>
    </row>
    <row r="3" spans="1:8" ht="12.75" customHeight="1">
      <c r="A3" s="49" t="s">
        <v>12</v>
      </c>
      <c r="B3" s="49"/>
      <c r="C3" s="49"/>
      <c r="D3" s="49"/>
      <c r="E3" s="49"/>
      <c r="F3" s="49"/>
      <c r="G3" s="59"/>
      <c r="H3" s="53" t="s">
        <v>13</v>
      </c>
    </row>
    <row r="4" spans="1:8" ht="12.75" customHeight="1">
      <c r="A4" s="44" t="s">
        <v>365</v>
      </c>
      <c r="B4" s="44" t="s">
        <v>366</v>
      </c>
      <c r="C4" s="60" t="s">
        <v>367</v>
      </c>
      <c r="D4" s="41"/>
      <c r="E4" s="41"/>
      <c r="F4" s="41"/>
      <c r="G4" s="41"/>
      <c r="H4" s="41"/>
    </row>
    <row r="5" spans="1:8" ht="12.75" customHeight="1">
      <c r="A5" s="44"/>
      <c r="B5" s="44"/>
      <c r="C5" s="61" t="s">
        <v>118</v>
      </c>
      <c r="D5" s="22" t="s">
        <v>368</v>
      </c>
      <c r="E5" s="22" t="s">
        <v>220</v>
      </c>
      <c r="F5" s="44" t="s">
        <v>369</v>
      </c>
      <c r="G5" s="44"/>
      <c r="H5" s="44"/>
    </row>
    <row r="6" spans="1:8" ht="12.75" customHeight="1">
      <c r="A6" s="41"/>
      <c r="B6" s="41"/>
      <c r="C6" s="62"/>
      <c r="D6" s="27"/>
      <c r="E6" s="41"/>
      <c r="F6" s="63" t="s">
        <v>179</v>
      </c>
      <c r="G6" s="64" t="s">
        <v>370</v>
      </c>
      <c r="H6" s="47" t="s">
        <v>270</v>
      </c>
    </row>
    <row r="7" spans="1:9" ht="12.75" customHeight="1">
      <c r="A7" s="31"/>
      <c r="B7" s="31" t="s">
        <v>86</v>
      </c>
      <c r="C7" s="57">
        <v>50000</v>
      </c>
      <c r="D7" s="57">
        <v>0</v>
      </c>
      <c r="E7" s="58">
        <v>20000</v>
      </c>
      <c r="F7" s="65">
        <v>30000</v>
      </c>
      <c r="G7" s="58">
        <v>30000</v>
      </c>
      <c r="H7" s="66">
        <v>0</v>
      </c>
      <c r="I7" s="14"/>
    </row>
    <row r="8" spans="1:9" ht="12.75" customHeight="1">
      <c r="A8" s="31" t="s">
        <v>87</v>
      </c>
      <c r="B8" s="31" t="s">
        <v>88</v>
      </c>
      <c r="C8" s="57">
        <v>50000</v>
      </c>
      <c r="D8" s="57">
        <v>0</v>
      </c>
      <c r="E8" s="58">
        <v>20000</v>
      </c>
      <c r="F8" s="65">
        <v>30000</v>
      </c>
      <c r="G8" s="58">
        <v>30000</v>
      </c>
      <c r="H8" s="66">
        <v>0</v>
      </c>
      <c r="I8" s="14"/>
    </row>
    <row r="9" spans="1:9" ht="12.75" customHeight="1">
      <c r="A9" s="31" t="s">
        <v>89</v>
      </c>
      <c r="B9" s="31" t="s">
        <v>90</v>
      </c>
      <c r="C9" s="57">
        <v>50000</v>
      </c>
      <c r="D9" s="57">
        <v>0</v>
      </c>
      <c r="E9" s="58">
        <v>20000</v>
      </c>
      <c r="F9" s="65">
        <v>30000</v>
      </c>
      <c r="G9" s="58">
        <v>30000</v>
      </c>
      <c r="H9" s="66">
        <v>0</v>
      </c>
      <c r="I9" s="14"/>
    </row>
    <row r="10" spans="1:9" ht="12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2.7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2:9" ht="12.75" customHeight="1">
      <c r="B13" s="14"/>
      <c r="F13" s="14"/>
      <c r="G13" s="14"/>
      <c r="H13" s="14"/>
      <c r="I13" s="14"/>
    </row>
    <row r="14" spans="6:8" ht="12.75" customHeight="1">
      <c r="F14" s="14"/>
      <c r="G14" s="14"/>
      <c r="H14" s="14"/>
    </row>
    <row r="15" spans="6:8" ht="12.75" customHeight="1">
      <c r="F15" s="14"/>
      <c r="G15" s="14"/>
      <c r="H15" s="14"/>
    </row>
    <row r="16" spans="6:7" ht="12.75" customHeight="1">
      <c r="F16" s="14"/>
      <c r="G16" s="14"/>
    </row>
    <row r="17" spans="6:7" ht="12.75" customHeight="1">
      <c r="F17" s="14"/>
      <c r="G17" s="14"/>
    </row>
    <row r="18" spans="5:7" ht="12.75" customHeight="1">
      <c r="E18" s="14"/>
      <c r="F18" s="14"/>
      <c r="G18" s="14"/>
    </row>
    <row r="19" spans="5:7" ht="12.75" customHeight="1">
      <c r="E19" s="14"/>
      <c r="F19" s="14"/>
      <c r="G19" s="14"/>
    </row>
    <row r="20" spans="5:7" ht="12.75" customHeight="1">
      <c r="E20" s="14"/>
      <c r="F20" s="14"/>
      <c r="G20" s="14"/>
    </row>
    <row r="21" spans="6:7" ht="12.75" customHeight="1">
      <c r="F21" s="14"/>
      <c r="G21" s="14"/>
    </row>
    <row r="22" spans="5:6" ht="12.75" customHeight="1">
      <c r="E22" s="14"/>
      <c r="F22" s="14"/>
    </row>
    <row r="23" ht="12.75" customHeight="1">
      <c r="F23" s="14"/>
    </row>
    <row r="24" ht="12.75" customHeight="1">
      <c r="E24" s="14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4"/>
      <c r="B1" s="49"/>
      <c r="C1" s="49"/>
      <c r="D1" s="49"/>
      <c r="E1" s="49"/>
      <c r="F1" s="49"/>
      <c r="G1" s="49"/>
      <c r="H1" s="50" t="s">
        <v>371</v>
      </c>
    </row>
    <row r="2" spans="1:8" ht="21.75" customHeight="1">
      <c r="A2" s="51" t="s">
        <v>372</v>
      </c>
      <c r="B2" s="52"/>
      <c r="C2" s="52"/>
      <c r="D2" s="52"/>
      <c r="E2" s="52"/>
      <c r="F2" s="52"/>
      <c r="G2" s="52"/>
      <c r="H2" s="52"/>
    </row>
    <row r="3" spans="1:8" ht="12.75" customHeight="1">
      <c r="A3" s="49" t="str">
        <f>'3-3'!A3</f>
        <v>单位名称：资阳市雁江区交通运输局</v>
      </c>
      <c r="B3" s="49"/>
      <c r="C3" s="49"/>
      <c r="D3" s="49"/>
      <c r="E3" s="49"/>
      <c r="F3" s="49"/>
      <c r="G3" s="49"/>
      <c r="H3" s="53" t="s">
        <v>13</v>
      </c>
    </row>
    <row r="4" spans="1:8" ht="12.75" customHeight="1">
      <c r="A4" s="44" t="s">
        <v>117</v>
      </c>
      <c r="B4" s="44"/>
      <c r="C4" s="44"/>
      <c r="D4" s="44"/>
      <c r="E4" s="22"/>
      <c r="F4" s="44" t="s">
        <v>373</v>
      </c>
      <c r="G4" s="41"/>
      <c r="H4" s="41"/>
    </row>
    <row r="5" spans="1:8" ht="12.75" customHeight="1">
      <c r="A5" s="54" t="s">
        <v>78</v>
      </c>
      <c r="B5" s="54"/>
      <c r="C5" s="54"/>
      <c r="D5" s="54" t="s">
        <v>79</v>
      </c>
      <c r="E5" s="54" t="s">
        <v>124</v>
      </c>
      <c r="F5" s="54" t="s">
        <v>118</v>
      </c>
      <c r="G5" s="22" t="s">
        <v>119</v>
      </c>
      <c r="H5" s="44" t="s">
        <v>120</v>
      </c>
    </row>
    <row r="6" spans="1:8" ht="12.75" customHeight="1">
      <c r="A6" s="55" t="s">
        <v>83</v>
      </c>
      <c r="B6" s="56" t="s">
        <v>84</v>
      </c>
      <c r="C6" s="56" t="s">
        <v>85</v>
      </c>
      <c r="D6" s="27"/>
      <c r="E6" s="27"/>
      <c r="F6" s="27"/>
      <c r="G6" s="27"/>
      <c r="H6" s="41"/>
    </row>
    <row r="7" spans="1:8" ht="12.75" customHeight="1">
      <c r="A7" s="31"/>
      <c r="B7" s="31"/>
      <c r="C7" s="31"/>
      <c r="D7" s="31"/>
      <c r="E7" s="31"/>
      <c r="F7" s="57"/>
      <c r="G7" s="57"/>
      <c r="H7" s="58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D11" s="14"/>
      <c r="E11" s="14"/>
      <c r="F11" s="14"/>
      <c r="G11" s="14"/>
      <c r="H11" s="14"/>
    </row>
    <row r="12" spans="3:8" ht="12.75" customHeight="1">
      <c r="C12" s="14"/>
      <c r="D12" s="14"/>
      <c r="E12" s="14"/>
      <c r="F12" s="14"/>
      <c r="G12" s="14"/>
      <c r="H12" s="14"/>
    </row>
    <row r="13" spans="4:8" ht="12.75" customHeight="1">
      <c r="D13" s="14"/>
      <c r="E13" s="14"/>
      <c r="F13" s="14"/>
      <c r="H13" s="14"/>
    </row>
    <row r="14" spans="4:8" ht="12.75" customHeight="1">
      <c r="D14" s="14"/>
      <c r="E14" s="14"/>
      <c r="G14" s="14"/>
      <c r="H14" s="14"/>
    </row>
    <row r="15" spans="5:8" ht="12.75" customHeight="1">
      <c r="E15" s="14"/>
      <c r="G15" s="14"/>
      <c r="H15" s="14"/>
    </row>
    <row r="16" ht="12.75" customHeight="1">
      <c r="G16" s="14"/>
    </row>
    <row r="17" ht="12.75" customHeight="1">
      <c r="G17" s="14"/>
    </row>
    <row r="18" ht="12.75" customHeight="1">
      <c r="G18" s="14"/>
    </row>
    <row r="19" ht="12.75" customHeight="1">
      <c r="G19" s="14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4" sqref="A4:A6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4"/>
      <c r="B1" s="49"/>
      <c r="C1" s="49"/>
      <c r="D1" s="49"/>
      <c r="E1" s="49"/>
      <c r="F1" s="49"/>
      <c r="G1" s="59"/>
      <c r="H1" s="50" t="s">
        <v>374</v>
      </c>
    </row>
    <row r="2" spans="1:8" ht="21.75" customHeight="1">
      <c r="A2" s="51" t="s">
        <v>375</v>
      </c>
      <c r="B2" s="52"/>
      <c r="C2" s="52"/>
      <c r="D2" s="52"/>
      <c r="E2" s="52"/>
      <c r="F2" s="52"/>
      <c r="G2" s="52"/>
      <c r="H2" s="52"/>
    </row>
    <row r="3" spans="1:8" ht="12.75" customHeight="1">
      <c r="A3" s="49" t="str">
        <f>'3-3'!A3</f>
        <v>单位名称：资阳市雁江区交通运输局</v>
      </c>
      <c r="B3" s="49"/>
      <c r="C3" s="49"/>
      <c r="D3" s="49"/>
      <c r="E3" s="49"/>
      <c r="F3" s="49"/>
      <c r="G3" s="59"/>
      <c r="H3" s="53" t="s">
        <v>13</v>
      </c>
    </row>
    <row r="4" spans="1:8" ht="12.75" customHeight="1">
      <c r="A4" s="44" t="s">
        <v>365</v>
      </c>
      <c r="B4" s="44" t="s">
        <v>366</v>
      </c>
      <c r="C4" s="60" t="s">
        <v>367</v>
      </c>
      <c r="D4" s="41"/>
      <c r="E4" s="41"/>
      <c r="F4" s="41"/>
      <c r="G4" s="41"/>
      <c r="H4" s="41"/>
    </row>
    <row r="5" spans="1:8" ht="12.75" customHeight="1">
      <c r="A5" s="44"/>
      <c r="B5" s="44"/>
      <c r="C5" s="61" t="s">
        <v>118</v>
      </c>
      <c r="D5" s="22" t="s">
        <v>368</v>
      </c>
      <c r="E5" s="22" t="s">
        <v>220</v>
      </c>
      <c r="F5" s="44" t="s">
        <v>369</v>
      </c>
      <c r="G5" s="44"/>
      <c r="H5" s="44"/>
    </row>
    <row r="6" spans="1:8" ht="12.75" customHeight="1">
      <c r="A6" s="41"/>
      <c r="B6" s="41"/>
      <c r="C6" s="62"/>
      <c r="D6" s="27"/>
      <c r="E6" s="41"/>
      <c r="F6" s="63" t="s">
        <v>179</v>
      </c>
      <c r="G6" s="64" t="s">
        <v>370</v>
      </c>
      <c r="H6" s="47" t="s">
        <v>270</v>
      </c>
    </row>
    <row r="7" spans="1:8" ht="12.75" customHeight="1">
      <c r="A7" s="31"/>
      <c r="B7" s="31"/>
      <c r="C7" s="57"/>
      <c r="D7" s="57"/>
      <c r="E7" s="58"/>
      <c r="F7" s="65"/>
      <c r="G7" s="58"/>
      <c r="H7" s="66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6:8" ht="12.75" customHeight="1">
      <c r="F13" s="14"/>
      <c r="G13" s="14"/>
      <c r="H13" s="14"/>
    </row>
    <row r="14" spans="6:8" ht="12.75" customHeight="1">
      <c r="F14" s="14"/>
      <c r="G14" s="14"/>
      <c r="H14" s="14"/>
    </row>
    <row r="15" spans="6:8" ht="12.75" customHeight="1">
      <c r="F15" s="14"/>
      <c r="G15" s="14"/>
      <c r="H15" s="14"/>
    </row>
    <row r="16" spans="6:7" ht="12.75" customHeight="1">
      <c r="F16" s="14"/>
      <c r="G16" s="14"/>
    </row>
    <row r="17" spans="6:7" ht="12.75" customHeight="1">
      <c r="F17" s="14"/>
      <c r="G17" s="14"/>
    </row>
    <row r="18" spans="5:7" ht="12.75" customHeight="1">
      <c r="E18" s="14"/>
      <c r="F18" s="14"/>
      <c r="G18" s="14"/>
    </row>
    <row r="19" spans="5:7" ht="12.75" customHeight="1">
      <c r="E19" s="14"/>
      <c r="F19" s="14"/>
      <c r="G19" s="14"/>
    </row>
    <row r="20" spans="5:7" ht="12.75" customHeight="1">
      <c r="E20" s="14"/>
      <c r="F20" s="14"/>
      <c r="G20" s="14"/>
    </row>
    <row r="21" spans="6:7" ht="12.75" customHeight="1">
      <c r="F21" s="14"/>
      <c r="G21" s="14"/>
    </row>
    <row r="22" spans="5:6" ht="12.75" customHeight="1">
      <c r="E22" s="14"/>
      <c r="F22" s="14"/>
    </row>
    <row r="23" ht="12.75" customHeight="1">
      <c r="F23" s="14"/>
    </row>
    <row r="24" ht="12.75" customHeight="1">
      <c r="E24" s="14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4"/>
      <c r="B1" s="49"/>
      <c r="C1" s="49"/>
      <c r="D1" s="49"/>
      <c r="E1" s="49"/>
      <c r="F1" s="49"/>
      <c r="G1" s="49"/>
      <c r="H1" s="50" t="s">
        <v>376</v>
      </c>
    </row>
    <row r="2" spans="1:8" ht="21.75" customHeight="1">
      <c r="A2" s="51" t="s">
        <v>377</v>
      </c>
      <c r="B2" s="52"/>
      <c r="C2" s="52"/>
      <c r="D2" s="52"/>
      <c r="E2" s="52"/>
      <c r="F2" s="52"/>
      <c r="G2" s="52"/>
      <c r="H2" s="52"/>
    </row>
    <row r="3" spans="1:8" ht="12.75" customHeight="1">
      <c r="A3" s="49" t="str">
        <f>'3-3'!A3</f>
        <v>单位名称：资阳市雁江区交通运输局</v>
      </c>
      <c r="B3" s="49"/>
      <c r="C3" s="49"/>
      <c r="D3" s="49"/>
      <c r="E3" s="49"/>
      <c r="F3" s="49"/>
      <c r="G3" s="49"/>
      <c r="H3" s="53" t="s">
        <v>13</v>
      </c>
    </row>
    <row r="4" spans="1:8" ht="12.75" customHeight="1">
      <c r="A4" s="44" t="s">
        <v>117</v>
      </c>
      <c r="B4" s="44"/>
      <c r="C4" s="44"/>
      <c r="D4" s="44"/>
      <c r="E4" s="22"/>
      <c r="F4" s="44" t="s">
        <v>378</v>
      </c>
      <c r="G4" s="41"/>
      <c r="H4" s="41"/>
    </row>
    <row r="5" spans="1:8" ht="12.75" customHeight="1">
      <c r="A5" s="54" t="s">
        <v>78</v>
      </c>
      <c r="B5" s="54"/>
      <c r="C5" s="54"/>
      <c r="D5" s="54" t="s">
        <v>79</v>
      </c>
      <c r="E5" s="54" t="s">
        <v>124</v>
      </c>
      <c r="F5" s="54" t="s">
        <v>118</v>
      </c>
      <c r="G5" s="22" t="s">
        <v>119</v>
      </c>
      <c r="H5" s="44" t="s">
        <v>120</v>
      </c>
    </row>
    <row r="6" spans="1:8" ht="12.75" customHeight="1">
      <c r="A6" s="55" t="s">
        <v>83</v>
      </c>
      <c r="B6" s="56" t="s">
        <v>84</v>
      </c>
      <c r="C6" s="56" t="s">
        <v>85</v>
      </c>
      <c r="D6" s="27"/>
      <c r="E6" s="27"/>
      <c r="F6" s="27"/>
      <c r="G6" s="27"/>
      <c r="H6" s="41"/>
    </row>
    <row r="7" spans="1:9" ht="12.75" customHeight="1">
      <c r="A7" s="31"/>
      <c r="B7" s="31"/>
      <c r="C7" s="31"/>
      <c r="D7" s="31"/>
      <c r="E7" s="31"/>
      <c r="F7" s="57"/>
      <c r="G7" s="57"/>
      <c r="H7" s="58"/>
      <c r="I7" s="14"/>
    </row>
    <row r="8" spans="1:9" ht="12.75" customHeight="1">
      <c r="A8" s="14"/>
      <c r="B8" s="14"/>
      <c r="C8" s="14"/>
      <c r="D8" s="14"/>
      <c r="E8" s="14"/>
      <c r="F8" s="14"/>
      <c r="G8" s="14"/>
      <c r="H8" s="14"/>
      <c r="I8" s="14"/>
    </row>
    <row r="9" spans="2:9" ht="12.75" customHeight="1">
      <c r="B9" s="14"/>
      <c r="C9" s="14"/>
      <c r="D9" s="14"/>
      <c r="E9" s="14"/>
      <c r="F9" s="14"/>
      <c r="G9" s="14"/>
      <c r="H9" s="14"/>
      <c r="I9" s="14"/>
    </row>
    <row r="10" spans="1:9" ht="12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3:9" ht="12.75" customHeight="1">
      <c r="C12" s="14"/>
      <c r="D12" s="14"/>
      <c r="E12" s="14"/>
      <c r="F12" s="14"/>
      <c r="G12" s="14"/>
      <c r="H12" s="14"/>
      <c r="I12" s="14"/>
    </row>
    <row r="13" spans="4:8" ht="12.75" customHeight="1">
      <c r="D13" s="14"/>
      <c r="E13" s="14"/>
      <c r="H13" s="14"/>
    </row>
    <row r="14" spans="4:8" ht="12.75" customHeight="1">
      <c r="D14" s="14"/>
      <c r="E14" s="14"/>
      <c r="H14" s="14"/>
    </row>
    <row r="15" spans="5:8" ht="12.75" customHeight="1">
      <c r="E15" s="14"/>
      <c r="H15" s="14"/>
    </row>
    <row r="16" ht="12.75" customHeight="1">
      <c r="H16" s="14"/>
    </row>
    <row r="17" ht="12.75" customHeight="1">
      <c r="H17" s="14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I18" sqref="I18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2" customWidth="1"/>
    <col min="4" max="4" width="15.5" style="12" customWidth="1"/>
    <col min="5" max="5" width="10.16015625" style="12" customWidth="1"/>
    <col min="6" max="7" width="9.16015625" style="12" customWidth="1"/>
    <col min="8" max="14" width="11.33203125" style="12" customWidth="1"/>
    <col min="15" max="15" width="11.33203125" style="13" customWidth="1"/>
    <col min="16" max="19" width="11.33203125" style="12" customWidth="1"/>
    <col min="20" max="246" width="9.16015625" style="12" customWidth="1"/>
  </cols>
  <sheetData>
    <row r="1" spans="1:19" ht="16.5" customHeight="1">
      <c r="A1" s="14"/>
      <c r="S1" s="42" t="s">
        <v>379</v>
      </c>
    </row>
    <row r="2" spans="1:19" ht="16.5" customHeight="1">
      <c r="A2" s="15" t="s">
        <v>380</v>
      </c>
      <c r="B2" s="16"/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5"/>
      <c r="P2" s="17"/>
      <c r="Q2" s="17"/>
      <c r="R2" s="17"/>
      <c r="S2" s="17"/>
    </row>
    <row r="3" spans="1:19" ht="16.5" customHeight="1">
      <c r="A3" s="18" t="str">
        <f>'3-3'!A3</f>
        <v>单位名称：资阳市雁江区交通运输局</v>
      </c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34"/>
      <c r="P3" s="20"/>
      <c r="Q3" s="20"/>
      <c r="R3" s="20"/>
      <c r="S3" s="43" t="s">
        <v>13</v>
      </c>
    </row>
    <row r="4" spans="1:19" ht="16.5" customHeight="1">
      <c r="A4" s="21" t="s">
        <v>365</v>
      </c>
      <c r="B4" s="22" t="s">
        <v>366</v>
      </c>
      <c r="C4" s="23" t="s">
        <v>381</v>
      </c>
      <c r="D4" s="23" t="s">
        <v>382</v>
      </c>
      <c r="E4" s="24" t="s">
        <v>383</v>
      </c>
      <c r="F4" s="24" t="s">
        <v>384</v>
      </c>
      <c r="G4" s="23" t="s">
        <v>385</v>
      </c>
      <c r="H4" s="25" t="s">
        <v>69</v>
      </c>
      <c r="I4" s="35" t="s">
        <v>386</v>
      </c>
      <c r="J4" s="36"/>
      <c r="K4" s="36"/>
      <c r="L4" s="37" t="s">
        <v>387</v>
      </c>
      <c r="M4" s="37"/>
      <c r="N4" s="37"/>
      <c r="O4" s="22" t="s">
        <v>388</v>
      </c>
      <c r="P4" s="22" t="s">
        <v>389</v>
      </c>
      <c r="Q4" s="44" t="s">
        <v>390</v>
      </c>
      <c r="R4" s="44"/>
      <c r="S4" s="44"/>
    </row>
    <row r="5" spans="1:19" ht="16.5" customHeight="1">
      <c r="A5" s="26"/>
      <c r="B5" s="27"/>
      <c r="C5" s="28"/>
      <c r="D5" s="28"/>
      <c r="E5" s="29"/>
      <c r="F5" s="29"/>
      <c r="G5" s="28"/>
      <c r="H5" s="30"/>
      <c r="I5" s="38" t="s">
        <v>179</v>
      </c>
      <c r="J5" s="39" t="s">
        <v>391</v>
      </c>
      <c r="K5" s="39" t="s">
        <v>392</v>
      </c>
      <c r="L5" s="39" t="s">
        <v>179</v>
      </c>
      <c r="M5" s="39" t="s">
        <v>393</v>
      </c>
      <c r="N5" s="40" t="s">
        <v>394</v>
      </c>
      <c r="O5" s="27"/>
      <c r="P5" s="41"/>
      <c r="Q5" s="45" t="s">
        <v>179</v>
      </c>
      <c r="R5" s="46" t="s">
        <v>395</v>
      </c>
      <c r="S5" s="47" t="s">
        <v>396</v>
      </c>
    </row>
    <row r="6" spans="1:20" ht="16.5" customHeight="1">
      <c r="A6" s="31" t="s">
        <v>87</v>
      </c>
      <c r="B6" s="31" t="s">
        <v>88</v>
      </c>
      <c r="C6" s="32"/>
      <c r="D6" s="23"/>
      <c r="E6" s="33">
        <v>30</v>
      </c>
      <c r="F6" s="23"/>
      <c r="G6" s="33"/>
      <c r="H6" s="33">
        <v>110000</v>
      </c>
      <c r="I6" s="33">
        <v>110000</v>
      </c>
      <c r="J6" s="33">
        <v>110000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48">
        <v>0</v>
      </c>
      <c r="T6" s="13"/>
    </row>
    <row r="7" spans="1:20" ht="16.5" customHeight="1">
      <c r="A7" s="31" t="s">
        <v>89</v>
      </c>
      <c r="B7" s="31" t="s">
        <v>90</v>
      </c>
      <c r="C7" s="32"/>
      <c r="D7" s="23"/>
      <c r="E7" s="33">
        <v>30</v>
      </c>
      <c r="F7" s="23"/>
      <c r="G7" s="33"/>
      <c r="H7" s="33">
        <v>110000</v>
      </c>
      <c r="I7" s="33">
        <v>110000</v>
      </c>
      <c r="J7" s="33">
        <v>110000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48">
        <v>0</v>
      </c>
      <c r="T7" s="13"/>
    </row>
    <row r="8" spans="1:20" ht="16.5" customHeight="1">
      <c r="A8" s="31" t="s">
        <v>93</v>
      </c>
      <c r="B8" s="31" t="s">
        <v>397</v>
      </c>
      <c r="C8" s="32" t="s">
        <v>398</v>
      </c>
      <c r="D8" s="23" t="s">
        <v>398</v>
      </c>
      <c r="E8" s="33">
        <v>5</v>
      </c>
      <c r="F8" s="23" t="s">
        <v>399</v>
      </c>
      <c r="G8" s="33">
        <v>3000</v>
      </c>
      <c r="H8" s="33">
        <v>15000</v>
      </c>
      <c r="I8" s="33">
        <v>15000</v>
      </c>
      <c r="J8" s="33">
        <v>15000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48">
        <v>0</v>
      </c>
      <c r="T8" s="13"/>
    </row>
    <row r="9" spans="1:20" ht="16.5" customHeight="1">
      <c r="A9" s="31" t="s">
        <v>93</v>
      </c>
      <c r="B9" s="31" t="s">
        <v>397</v>
      </c>
      <c r="C9" s="32" t="s">
        <v>400</v>
      </c>
      <c r="D9" s="23" t="s">
        <v>400</v>
      </c>
      <c r="E9" s="33">
        <v>10</v>
      </c>
      <c r="F9" s="23" t="s">
        <v>401</v>
      </c>
      <c r="G9" s="33">
        <v>3000</v>
      </c>
      <c r="H9" s="33">
        <v>30000</v>
      </c>
      <c r="I9" s="33">
        <v>30000</v>
      </c>
      <c r="J9" s="33">
        <v>30000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48">
        <v>0</v>
      </c>
      <c r="T9" s="13"/>
    </row>
    <row r="10" spans="1:19" ht="16.5" customHeight="1">
      <c r="A10" s="31" t="s">
        <v>93</v>
      </c>
      <c r="B10" s="31" t="s">
        <v>397</v>
      </c>
      <c r="C10" s="32" t="s">
        <v>402</v>
      </c>
      <c r="D10" s="23" t="s">
        <v>402</v>
      </c>
      <c r="E10" s="33">
        <v>5</v>
      </c>
      <c r="F10" s="23" t="s">
        <v>401</v>
      </c>
      <c r="G10" s="33">
        <v>3000</v>
      </c>
      <c r="H10" s="33">
        <v>15000</v>
      </c>
      <c r="I10" s="33">
        <v>15000</v>
      </c>
      <c r="J10" s="33">
        <v>15000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48">
        <v>0</v>
      </c>
    </row>
    <row r="11" spans="1:19" ht="16.5" customHeight="1">
      <c r="A11" s="31" t="s">
        <v>93</v>
      </c>
      <c r="B11" s="31" t="s">
        <v>397</v>
      </c>
      <c r="C11" s="32" t="s">
        <v>403</v>
      </c>
      <c r="D11" s="23" t="s">
        <v>404</v>
      </c>
      <c r="E11" s="33">
        <v>10</v>
      </c>
      <c r="F11" s="23" t="s">
        <v>401</v>
      </c>
      <c r="G11" s="33">
        <v>5000</v>
      </c>
      <c r="H11" s="33">
        <v>50000</v>
      </c>
      <c r="I11" s="33">
        <v>50000</v>
      </c>
      <c r="J11" s="33">
        <v>50000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48">
        <v>0</v>
      </c>
    </row>
    <row r="12" spans="5:19" ht="18.75" customHeight="1">
      <c r="E12" s="13"/>
      <c r="F12" s="13"/>
      <c r="G12" s="13"/>
      <c r="H12" s="13"/>
      <c r="I12" s="13"/>
      <c r="J12" s="13"/>
      <c r="K12" s="13"/>
      <c r="L12" s="13"/>
      <c r="M12" s="13"/>
      <c r="N12" s="13"/>
      <c r="P12" s="13"/>
      <c r="Q12" s="13"/>
      <c r="R12" s="13"/>
      <c r="S12" s="13"/>
    </row>
    <row r="13" spans="5:19" ht="18.75" customHeight="1">
      <c r="E13" s="13"/>
      <c r="F13" s="13"/>
      <c r="H13" s="13"/>
      <c r="I13" s="13"/>
      <c r="J13" s="13"/>
      <c r="L13" s="13"/>
      <c r="M13" s="13"/>
      <c r="N13" s="13"/>
      <c r="P13" s="13"/>
      <c r="Q13" s="13"/>
      <c r="R13" s="13"/>
      <c r="S13" s="13"/>
    </row>
    <row r="14" spans="5:19" ht="18.75" customHeight="1">
      <c r="E14" s="13"/>
      <c r="G14" s="13"/>
      <c r="H14" s="13"/>
      <c r="J14" s="13"/>
      <c r="L14" s="13"/>
      <c r="N14" s="13"/>
      <c r="P14" s="13"/>
      <c r="Q14" s="13"/>
      <c r="R14" s="13"/>
      <c r="S14" s="13"/>
    </row>
    <row r="15" spans="14:19" ht="18.75" customHeight="1">
      <c r="N15" s="13"/>
      <c r="P15" s="13"/>
      <c r="Q15" s="13"/>
      <c r="R15" s="13"/>
      <c r="S15" s="13"/>
    </row>
    <row r="16" spans="16:17" ht="18.75" customHeight="1">
      <c r="P16" s="13"/>
      <c r="Q16" s="13"/>
    </row>
    <row r="17" ht="18.75" customHeight="1">
      <c r="P17" s="13"/>
    </row>
  </sheetData>
  <sheetProtection/>
  <mergeCells count="11"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8" sqref="C8"/>
    </sheetView>
  </sheetViews>
  <sheetFormatPr defaultColWidth="16.66015625" defaultRowHeight="11.25"/>
  <cols>
    <col min="1" max="1" width="35.16015625" style="1" bestFit="1" customWidth="1"/>
    <col min="2" max="4" width="16.66015625" style="1" customWidth="1"/>
    <col min="5" max="5" width="27.83203125" style="1" customWidth="1"/>
    <col min="6" max="6" width="42.83203125" style="1" customWidth="1"/>
    <col min="7" max="7" width="33.83203125" style="1" customWidth="1"/>
    <col min="8" max="8" width="45.33203125" style="1" customWidth="1"/>
    <col min="9" max="9" width="42" style="1" customWidth="1"/>
    <col min="10" max="10" width="29.5" style="1" customWidth="1"/>
    <col min="11" max="11" width="28" style="1" customWidth="1"/>
    <col min="12" max="16384" width="16.66015625" style="1" customWidth="1"/>
  </cols>
  <sheetData>
    <row r="1" spans="1:11" ht="20.25" customHeight="1">
      <c r="A1" s="2" t="s">
        <v>405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" t="s">
        <v>406</v>
      </c>
      <c r="B3" s="6" t="s">
        <v>407</v>
      </c>
      <c r="C3" s="6"/>
      <c r="D3" s="6"/>
      <c r="E3" s="6" t="s">
        <v>408</v>
      </c>
      <c r="F3" s="6" t="s">
        <v>409</v>
      </c>
      <c r="G3" s="6"/>
      <c r="H3" s="6"/>
      <c r="I3" s="6"/>
      <c r="J3" s="6"/>
      <c r="K3" s="6"/>
    </row>
    <row r="4" spans="1:11" ht="15" customHeight="1">
      <c r="A4" s="7"/>
      <c r="B4" s="6"/>
      <c r="C4" s="6"/>
      <c r="D4" s="6"/>
      <c r="E4" s="6"/>
      <c r="F4" s="6" t="s">
        <v>410</v>
      </c>
      <c r="G4" s="6"/>
      <c r="H4" s="6" t="s">
        <v>411</v>
      </c>
      <c r="I4" s="6"/>
      <c r="J4" s="6" t="s">
        <v>412</v>
      </c>
      <c r="K4" s="6"/>
    </row>
    <row r="5" spans="1:11" ht="15" customHeight="1">
      <c r="A5" s="7"/>
      <c r="B5" s="6" t="s">
        <v>413</v>
      </c>
      <c r="C5" s="6" t="s">
        <v>414</v>
      </c>
      <c r="D5" s="6" t="s">
        <v>415</v>
      </c>
      <c r="E5" s="6"/>
      <c r="F5" s="6" t="s">
        <v>416</v>
      </c>
      <c r="G5" s="6" t="s">
        <v>417</v>
      </c>
      <c r="H5" s="6" t="s">
        <v>416</v>
      </c>
      <c r="I5" s="6" t="s">
        <v>417</v>
      </c>
      <c r="J5" s="6" t="s">
        <v>416</v>
      </c>
      <c r="K5" s="6" t="s">
        <v>417</v>
      </c>
    </row>
    <row r="6" spans="1:11" ht="15" customHeight="1">
      <c r="A6" s="8" t="s">
        <v>418</v>
      </c>
      <c r="B6" s="9">
        <v>7000000</v>
      </c>
      <c r="C6" s="9">
        <v>7000000</v>
      </c>
      <c r="D6" s="9"/>
      <c r="E6" s="10" t="s">
        <v>419</v>
      </c>
      <c r="F6" s="10" t="s">
        <v>420</v>
      </c>
      <c r="G6" s="10" t="s">
        <v>421</v>
      </c>
      <c r="H6" s="10" t="s">
        <v>422</v>
      </c>
      <c r="I6" s="10" t="s">
        <v>421</v>
      </c>
      <c r="J6" s="10" t="s">
        <v>423</v>
      </c>
      <c r="K6" s="11">
        <v>1</v>
      </c>
    </row>
    <row r="7" spans="1:11" ht="15" customHeight="1">
      <c r="A7" s="10" t="s">
        <v>424</v>
      </c>
      <c r="B7" s="9">
        <v>1500000</v>
      </c>
      <c r="C7" s="9">
        <v>1500000</v>
      </c>
      <c r="D7" s="9"/>
      <c r="E7" s="10" t="s">
        <v>425</v>
      </c>
      <c r="F7" s="10" t="s">
        <v>420</v>
      </c>
      <c r="G7" s="10" t="s">
        <v>421</v>
      </c>
      <c r="H7" s="10" t="s">
        <v>422</v>
      </c>
      <c r="I7" s="10" t="s">
        <v>421</v>
      </c>
      <c r="J7" s="10" t="s">
        <v>423</v>
      </c>
      <c r="K7" s="11">
        <v>1</v>
      </c>
    </row>
    <row r="8" spans="1:11" ht="30" customHeight="1">
      <c r="A8" s="10" t="s">
        <v>426</v>
      </c>
      <c r="B8" s="9">
        <v>10000000</v>
      </c>
      <c r="C8" s="9">
        <v>10000000</v>
      </c>
      <c r="D8" s="9"/>
      <c r="E8" s="10" t="s">
        <v>427</v>
      </c>
      <c r="F8" s="10" t="s">
        <v>420</v>
      </c>
      <c r="G8" s="10" t="s">
        <v>421</v>
      </c>
      <c r="H8" s="10" t="s">
        <v>422</v>
      </c>
      <c r="I8" s="10" t="s">
        <v>421</v>
      </c>
      <c r="J8" s="10" t="s">
        <v>423</v>
      </c>
      <c r="K8" s="11">
        <v>1</v>
      </c>
    </row>
    <row r="9" spans="1:11" ht="15" customHeight="1">
      <c r="A9" s="10"/>
      <c r="B9" s="9"/>
      <c r="C9" s="9"/>
      <c r="D9" s="9"/>
      <c r="E9" s="10"/>
      <c r="F9" s="10"/>
      <c r="G9" s="10"/>
      <c r="H9" s="10"/>
      <c r="I9" s="10"/>
      <c r="J9" s="10"/>
      <c r="K9" s="10"/>
    </row>
    <row r="10" spans="1:11" ht="15" customHeight="1">
      <c r="A10" s="10"/>
      <c r="B10" s="9"/>
      <c r="C10" s="9"/>
      <c r="D10" s="9"/>
      <c r="E10" s="10"/>
      <c r="F10" s="10"/>
      <c r="G10" s="10"/>
      <c r="H10" s="10"/>
      <c r="I10" s="10"/>
      <c r="J10" s="10"/>
      <c r="K10" s="10"/>
    </row>
    <row r="11" spans="1:11" ht="15" customHeight="1">
      <c r="A11" s="10"/>
      <c r="B11" s="9"/>
      <c r="C11" s="9"/>
      <c r="D11" s="9"/>
      <c r="E11" s="10"/>
      <c r="F11" s="10"/>
      <c r="G11" s="10"/>
      <c r="H11" s="10"/>
      <c r="I11" s="10"/>
      <c r="J11" s="10"/>
      <c r="K11" s="10"/>
    </row>
    <row r="12" spans="1:11" ht="15" customHeight="1">
      <c r="A12" s="10"/>
      <c r="B12" s="9"/>
      <c r="C12" s="9"/>
      <c r="D12" s="9"/>
      <c r="E12" s="10"/>
      <c r="F12" s="10"/>
      <c r="G12" s="10"/>
      <c r="H12" s="10"/>
      <c r="I12" s="10"/>
      <c r="J12" s="10"/>
      <c r="K12" s="10"/>
    </row>
    <row r="13" spans="1:11" ht="15" customHeight="1">
      <c r="A13" s="10"/>
      <c r="B13" s="9"/>
      <c r="C13" s="9"/>
      <c r="D13" s="9"/>
      <c r="E13" s="10"/>
      <c r="F13" s="10"/>
      <c r="G13" s="10"/>
      <c r="H13" s="10"/>
      <c r="I13" s="10"/>
      <c r="J13" s="10"/>
      <c r="K13" s="10"/>
    </row>
    <row r="14" spans="1:11" ht="15" customHeight="1">
      <c r="A14" s="10"/>
      <c r="B14" s="9"/>
      <c r="C14" s="9"/>
      <c r="D14" s="9"/>
      <c r="E14" s="10"/>
      <c r="F14" s="10"/>
      <c r="G14" s="10"/>
      <c r="H14" s="10"/>
      <c r="I14" s="10"/>
      <c r="J14" s="10"/>
      <c r="K14" s="10"/>
    </row>
    <row r="15" spans="1:11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52" right="0.2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G30" sqref="G30"/>
    </sheetView>
  </sheetViews>
  <sheetFormatPr defaultColWidth="12" defaultRowHeight="12.75" customHeight="1"/>
  <cols>
    <col min="1" max="4" width="30.16015625" style="0" customWidth="1"/>
    <col min="5" max="5" width="13" style="0" bestFit="1" customWidth="1"/>
    <col min="6" max="6" width="14.5" style="0" bestFit="1" customWidth="1"/>
  </cols>
  <sheetData>
    <row r="1" spans="1:256" ht="12.75" customHeight="1">
      <c r="A1" s="14"/>
      <c r="B1" s="161"/>
      <c r="C1" s="161"/>
      <c r="D1" s="162" t="s">
        <v>10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ht="21.75" customHeight="1">
      <c r="A2" s="163" t="s">
        <v>11</v>
      </c>
      <c r="B2" s="164"/>
      <c r="C2" s="164"/>
      <c r="D2" s="164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ht="12.75" customHeight="1">
      <c r="A3" s="165" t="s">
        <v>12</v>
      </c>
      <c r="B3" s="161"/>
      <c r="C3" s="161"/>
      <c r="D3" s="162" t="s">
        <v>13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ht="12.75" customHeight="1">
      <c r="A4" s="141" t="s">
        <v>14</v>
      </c>
      <c r="B4" s="141"/>
      <c r="C4" s="141" t="s">
        <v>15</v>
      </c>
      <c r="D4" s="141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ht="12.75" customHeight="1">
      <c r="A5" s="141" t="s">
        <v>16</v>
      </c>
      <c r="B5" s="166" t="s">
        <v>17</v>
      </c>
      <c r="C5" s="141" t="s">
        <v>16</v>
      </c>
      <c r="D5" s="166" t="s">
        <v>17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12.75" customHeight="1">
      <c r="A6" s="111" t="s">
        <v>18</v>
      </c>
      <c r="B6" s="112">
        <v>22529850</v>
      </c>
      <c r="C6" s="167" t="s">
        <v>19</v>
      </c>
      <c r="D6" s="112">
        <v>0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12.75" customHeight="1">
      <c r="A7" s="111" t="s">
        <v>20</v>
      </c>
      <c r="B7" s="58">
        <v>0</v>
      </c>
      <c r="C7" s="168" t="s">
        <v>21</v>
      </c>
      <c r="D7" s="112">
        <v>0</v>
      </c>
      <c r="E7" s="142"/>
      <c r="F7" s="142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  <c r="IV7" s="159"/>
    </row>
    <row r="8" spans="1:256" ht="12.75" customHeight="1">
      <c r="A8" s="111" t="s">
        <v>22</v>
      </c>
      <c r="B8" s="46"/>
      <c r="C8" s="168" t="s">
        <v>23</v>
      </c>
      <c r="D8" s="112">
        <v>0</v>
      </c>
      <c r="E8" s="142"/>
      <c r="F8" s="142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</row>
    <row r="9" spans="1:256" ht="12.75" customHeight="1">
      <c r="A9" s="111" t="s">
        <v>24</v>
      </c>
      <c r="B9" s="112"/>
      <c r="C9" s="168" t="s">
        <v>25</v>
      </c>
      <c r="D9" s="112">
        <v>0</v>
      </c>
      <c r="E9" s="142"/>
      <c r="F9" s="142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2.75" customHeight="1">
      <c r="A10" s="111" t="s">
        <v>26</v>
      </c>
      <c r="B10" s="112"/>
      <c r="C10" s="167" t="s">
        <v>27</v>
      </c>
      <c r="D10" s="112">
        <v>0</v>
      </c>
      <c r="E10" s="142"/>
      <c r="F10" s="142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2.75" customHeight="1">
      <c r="A11" s="111" t="s">
        <v>28</v>
      </c>
      <c r="B11" s="112"/>
      <c r="C11" s="167" t="s">
        <v>29</v>
      </c>
      <c r="D11" s="112">
        <v>0</v>
      </c>
      <c r="E11" s="142"/>
      <c r="F11" s="142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2.75" customHeight="1">
      <c r="A12" s="117" t="s">
        <v>30</v>
      </c>
      <c r="B12" s="112">
        <v>0</v>
      </c>
      <c r="C12" s="167" t="s">
        <v>31</v>
      </c>
      <c r="D12" s="112">
        <v>0</v>
      </c>
      <c r="E12" s="142"/>
      <c r="F12" s="142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  <c r="IV12" s="159"/>
    </row>
    <row r="13" spans="1:256" ht="12.75" customHeight="1">
      <c r="A13" s="117" t="s">
        <v>32</v>
      </c>
      <c r="B13" s="58">
        <v>0</v>
      </c>
      <c r="C13" s="113" t="s">
        <v>33</v>
      </c>
      <c r="D13" s="112">
        <v>399463</v>
      </c>
      <c r="E13" s="142"/>
      <c r="F13" s="142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  <c r="IV13" s="159"/>
    </row>
    <row r="14" spans="1:256" ht="12.75" customHeight="1">
      <c r="A14" s="117" t="s">
        <v>34</v>
      </c>
      <c r="B14" s="46"/>
      <c r="C14" s="113" t="s">
        <v>35</v>
      </c>
      <c r="D14" s="112">
        <v>0</v>
      </c>
      <c r="E14" s="142"/>
      <c r="F14" s="142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  <c r="IT14" s="159"/>
      <c r="IU14" s="159"/>
      <c r="IV14" s="159"/>
    </row>
    <row r="15" spans="1:256" ht="12.75" customHeight="1">
      <c r="A15" s="117" t="s">
        <v>36</v>
      </c>
      <c r="B15" s="58"/>
      <c r="C15" s="113" t="s">
        <v>37</v>
      </c>
      <c r="D15" s="112">
        <v>217362</v>
      </c>
      <c r="E15" s="142"/>
      <c r="F15" s="142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  <c r="IT15" s="159"/>
      <c r="IU15" s="159"/>
      <c r="IV15" s="159"/>
    </row>
    <row r="16" spans="1:256" ht="12.75" customHeight="1">
      <c r="A16" s="58"/>
      <c r="B16" s="124"/>
      <c r="C16" s="113" t="s">
        <v>38</v>
      </c>
      <c r="D16" s="112">
        <v>0</v>
      </c>
      <c r="E16" s="142"/>
      <c r="F16" s="142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  <c r="IV16" s="159"/>
    </row>
    <row r="17" spans="1:256" ht="12.75" customHeight="1">
      <c r="A17" s="111"/>
      <c r="B17" s="124"/>
      <c r="C17" s="113" t="s">
        <v>39</v>
      </c>
      <c r="D17" s="112">
        <v>0</v>
      </c>
      <c r="E17" s="142"/>
      <c r="F17" s="142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  <c r="IT17" s="159"/>
      <c r="IU17" s="159"/>
      <c r="IV17" s="159"/>
    </row>
    <row r="18" spans="1:256" ht="12.75" customHeight="1">
      <c r="A18" s="111"/>
      <c r="B18" s="124"/>
      <c r="C18" s="113" t="s">
        <v>40</v>
      </c>
      <c r="D18" s="112">
        <v>0</v>
      </c>
      <c r="E18" s="142"/>
      <c r="F18" s="142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</row>
    <row r="19" spans="1:256" ht="12.75" customHeight="1">
      <c r="A19" s="111"/>
      <c r="B19" s="124"/>
      <c r="C19" s="113" t="s">
        <v>41</v>
      </c>
      <c r="D19" s="112">
        <v>21624653</v>
      </c>
      <c r="E19" s="142"/>
      <c r="F19" s="142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</row>
    <row r="20" spans="1:256" ht="12.75" customHeight="1">
      <c r="A20" s="111"/>
      <c r="B20" s="124"/>
      <c r="C20" s="113" t="s">
        <v>42</v>
      </c>
      <c r="D20" s="112">
        <v>0</v>
      </c>
      <c r="E20" s="142"/>
      <c r="F20" s="142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  <c r="IR20" s="159"/>
      <c r="IS20" s="159"/>
      <c r="IT20" s="159"/>
      <c r="IU20" s="159"/>
      <c r="IV20" s="159"/>
    </row>
    <row r="21" spans="1:256" ht="12.75" customHeight="1">
      <c r="A21" s="111"/>
      <c r="B21" s="124"/>
      <c r="C21" s="113" t="s">
        <v>43</v>
      </c>
      <c r="D21" s="112">
        <v>0</v>
      </c>
      <c r="E21" s="142"/>
      <c r="F21" s="142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  <c r="IR21" s="159"/>
      <c r="IS21" s="159"/>
      <c r="IT21" s="159"/>
      <c r="IU21" s="159"/>
      <c r="IV21" s="159"/>
    </row>
    <row r="22" spans="1:256" ht="12.75" customHeight="1">
      <c r="A22" s="111"/>
      <c r="B22" s="124"/>
      <c r="C22" s="113" t="s">
        <v>44</v>
      </c>
      <c r="D22" s="112">
        <v>0</v>
      </c>
      <c r="E22" s="142"/>
      <c r="F22" s="142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2.75" customHeight="1">
      <c r="A23" s="111"/>
      <c r="B23" s="124"/>
      <c r="C23" s="113" t="s">
        <v>45</v>
      </c>
      <c r="D23" s="112">
        <v>0</v>
      </c>
      <c r="E23" s="142"/>
      <c r="F23" s="142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  <c r="IT23" s="159"/>
      <c r="IU23" s="159"/>
      <c r="IV23" s="159"/>
    </row>
    <row r="24" spans="1:256" ht="12.75" customHeight="1">
      <c r="A24" s="111"/>
      <c r="B24" s="124"/>
      <c r="C24" s="113" t="s">
        <v>46</v>
      </c>
      <c r="D24" s="112">
        <v>0</v>
      </c>
      <c r="E24" s="142"/>
      <c r="F24" s="142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  <c r="IT24" s="159"/>
      <c r="IU24" s="159"/>
      <c r="IV24" s="159"/>
    </row>
    <row r="25" spans="1:256" ht="12.75" customHeight="1">
      <c r="A25" s="111"/>
      <c r="B25" s="124"/>
      <c r="C25" s="113" t="s">
        <v>47</v>
      </c>
      <c r="D25" s="112">
        <v>288372</v>
      </c>
      <c r="E25" s="142"/>
      <c r="F25" s="142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  <c r="IS25" s="159"/>
      <c r="IT25" s="159"/>
      <c r="IU25" s="159"/>
      <c r="IV25" s="159"/>
    </row>
    <row r="26" spans="1:256" ht="12.75" customHeight="1">
      <c r="A26" s="111"/>
      <c r="B26" s="124"/>
      <c r="C26" s="113" t="s">
        <v>48</v>
      </c>
      <c r="D26" s="112">
        <v>0</v>
      </c>
      <c r="E26" s="142"/>
      <c r="F26" s="142"/>
      <c r="G26" s="159"/>
      <c r="H26" s="142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  <c r="IR26" s="159"/>
      <c r="IS26" s="159"/>
      <c r="IT26" s="159"/>
      <c r="IU26" s="159"/>
      <c r="IV26" s="159"/>
    </row>
    <row r="27" spans="1:256" ht="12.75" customHeight="1">
      <c r="A27" s="111"/>
      <c r="B27" s="124"/>
      <c r="C27" s="113" t="s">
        <v>49</v>
      </c>
      <c r="D27" s="112">
        <v>0</v>
      </c>
      <c r="E27" s="142"/>
      <c r="F27" s="142"/>
      <c r="G27" s="142"/>
      <c r="H27" s="142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  <c r="IS27" s="159"/>
      <c r="IT27" s="159"/>
      <c r="IU27" s="159"/>
      <c r="IV27" s="159"/>
    </row>
    <row r="28" spans="1:256" ht="12.75" customHeight="1">
      <c r="A28" s="111"/>
      <c r="B28" s="124"/>
      <c r="C28" s="113" t="s">
        <v>50</v>
      </c>
      <c r="D28" s="112">
        <v>0</v>
      </c>
      <c r="E28" s="142"/>
      <c r="F28" s="142"/>
      <c r="G28" s="142"/>
      <c r="H28" s="159"/>
      <c r="I28" s="142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  <c r="IT28" s="159"/>
      <c r="IU28" s="159"/>
      <c r="IV28" s="159"/>
    </row>
    <row r="29" spans="1:256" ht="12.75" customHeight="1">
      <c r="A29" s="111"/>
      <c r="B29" s="124"/>
      <c r="C29" s="113" t="s">
        <v>51</v>
      </c>
      <c r="D29" s="112">
        <v>0</v>
      </c>
      <c r="E29" s="142"/>
      <c r="F29" s="142"/>
      <c r="G29" s="142"/>
      <c r="H29" s="142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  <c r="IP29" s="159"/>
      <c r="IQ29" s="159"/>
      <c r="IR29" s="159"/>
      <c r="IS29" s="159"/>
      <c r="IT29" s="159"/>
      <c r="IU29" s="159"/>
      <c r="IV29" s="159"/>
    </row>
    <row r="30" spans="1:256" ht="12.75" customHeight="1">
      <c r="A30" s="111"/>
      <c r="B30" s="124"/>
      <c r="C30" s="113" t="s">
        <v>52</v>
      </c>
      <c r="D30" s="112">
        <v>0</v>
      </c>
      <c r="E30" s="142"/>
      <c r="F30" s="142"/>
      <c r="G30" s="159"/>
      <c r="H30" s="142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  <c r="IO30" s="159"/>
      <c r="IP30" s="159"/>
      <c r="IQ30" s="159"/>
      <c r="IR30" s="159"/>
      <c r="IS30" s="159"/>
      <c r="IT30" s="159"/>
      <c r="IU30" s="159"/>
      <c r="IV30" s="159"/>
    </row>
    <row r="31" spans="1:256" ht="12.75" customHeight="1">
      <c r="A31" s="111"/>
      <c r="B31" s="124"/>
      <c r="C31" s="113" t="s">
        <v>53</v>
      </c>
      <c r="D31" s="112">
        <v>0</v>
      </c>
      <c r="E31" s="142"/>
      <c r="F31" s="142"/>
      <c r="G31" s="142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  <c r="IO31" s="159"/>
      <c r="IP31" s="159"/>
      <c r="IQ31" s="159"/>
      <c r="IR31" s="159"/>
      <c r="IS31" s="159"/>
      <c r="IT31" s="159"/>
      <c r="IU31" s="159"/>
      <c r="IV31" s="159"/>
    </row>
    <row r="32" spans="1:256" ht="12.75" customHeight="1">
      <c r="A32" s="111"/>
      <c r="B32" s="124"/>
      <c r="C32" s="113" t="s">
        <v>54</v>
      </c>
      <c r="D32" s="112">
        <v>0</v>
      </c>
      <c r="E32" s="142"/>
      <c r="F32" s="142"/>
      <c r="G32" s="142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  <c r="IO32" s="159"/>
      <c r="IP32" s="159"/>
      <c r="IQ32" s="159"/>
      <c r="IR32" s="159"/>
      <c r="IS32" s="159"/>
      <c r="IT32" s="159"/>
      <c r="IU32" s="159"/>
      <c r="IV32" s="159"/>
    </row>
    <row r="33" spans="1:256" ht="12.75" customHeight="1">
      <c r="A33" s="111"/>
      <c r="B33" s="124"/>
      <c r="C33" s="113" t="s">
        <v>55</v>
      </c>
      <c r="D33" s="112">
        <v>0</v>
      </c>
      <c r="E33" s="142"/>
      <c r="F33" s="142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2.75" customHeight="1">
      <c r="A34" s="111"/>
      <c r="B34" s="124"/>
      <c r="C34" s="113" t="s">
        <v>56</v>
      </c>
      <c r="D34" s="58">
        <v>0</v>
      </c>
      <c r="E34" s="142"/>
      <c r="F34" s="142"/>
      <c r="G34" s="142"/>
      <c r="H34" s="142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12.75" customHeight="1">
      <c r="A35" s="127"/>
      <c r="B35" s="124"/>
      <c r="C35" s="167"/>
      <c r="D35" s="124"/>
      <c r="E35" s="142"/>
      <c r="F35" s="142"/>
      <c r="G35" s="142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2.75" customHeight="1">
      <c r="A36" s="141" t="s">
        <v>57</v>
      </c>
      <c r="B36" s="112">
        <f>SUM(B6:B16)</f>
        <v>22529850</v>
      </c>
      <c r="C36" s="141" t="s">
        <v>58</v>
      </c>
      <c r="D36" s="46">
        <f>SUM(D6:D34)</f>
        <v>22529850</v>
      </c>
      <c r="E36" s="142"/>
      <c r="F36" s="16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2.75" customHeight="1">
      <c r="A37" s="111" t="s">
        <v>59</v>
      </c>
      <c r="B37" s="112"/>
      <c r="C37" s="170" t="s">
        <v>60</v>
      </c>
      <c r="D37" s="126"/>
      <c r="E37" s="142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4" ht="12.75" customHeight="1">
      <c r="A38" s="111" t="s">
        <v>61</v>
      </c>
      <c r="B38" s="140">
        <v>0</v>
      </c>
      <c r="C38" s="171" t="s">
        <v>62</v>
      </c>
      <c r="D38" s="172"/>
    </row>
    <row r="39" spans="1:4" ht="12.75" customHeight="1">
      <c r="A39" s="173"/>
      <c r="B39" s="172"/>
      <c r="C39" s="127" t="s">
        <v>63</v>
      </c>
      <c r="D39" s="174"/>
    </row>
    <row r="40" spans="1:4" ht="12.75" customHeight="1">
      <c r="A40" s="141" t="s">
        <v>64</v>
      </c>
      <c r="B40" s="174">
        <f>SUM(B36,B37,B38)</f>
        <v>22529850</v>
      </c>
      <c r="C40" s="141" t="s">
        <v>65</v>
      </c>
      <c r="D40" s="174">
        <f>SUM(D36,D37,D39)</f>
        <v>22529850</v>
      </c>
    </row>
    <row r="41" spans="2:4" ht="12.75" customHeight="1">
      <c r="B41" s="14"/>
      <c r="D41" s="14"/>
    </row>
    <row r="48" ht="12.75" customHeight="1">
      <c r="B48" s="14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4" sqref="A4:E4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4"/>
      <c r="B1" s="49"/>
      <c r="C1" s="49"/>
      <c r="D1" s="49"/>
      <c r="E1" s="145"/>
      <c r="F1" s="145"/>
      <c r="G1" s="145"/>
      <c r="H1" s="145"/>
      <c r="I1" s="154"/>
      <c r="J1" s="154"/>
      <c r="K1" s="154"/>
      <c r="L1" s="154"/>
      <c r="M1" s="154"/>
      <c r="N1" s="154"/>
      <c r="O1" s="154"/>
      <c r="P1" s="53" t="s">
        <v>66</v>
      </c>
      <c r="Q1" s="159"/>
    </row>
    <row r="2" spans="1:17" ht="21.75" customHeight="1">
      <c r="A2" s="146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9"/>
    </row>
    <row r="3" spans="1:17" ht="12.75" customHeight="1">
      <c r="A3" s="49" t="s">
        <v>12</v>
      </c>
      <c r="B3" s="49"/>
      <c r="C3" s="49"/>
      <c r="D3" s="49"/>
      <c r="E3" s="49"/>
      <c r="F3" s="145"/>
      <c r="G3" s="145"/>
      <c r="H3" s="145"/>
      <c r="I3" s="154"/>
      <c r="J3" s="154"/>
      <c r="K3" s="154"/>
      <c r="L3" s="154"/>
      <c r="M3" s="154"/>
      <c r="N3" s="154"/>
      <c r="O3" s="154"/>
      <c r="P3" s="155" t="s">
        <v>13</v>
      </c>
      <c r="Q3" s="159"/>
    </row>
    <row r="4" spans="1:17" ht="12.75" customHeight="1">
      <c r="A4" s="44" t="s">
        <v>68</v>
      </c>
      <c r="B4" s="44"/>
      <c r="C4" s="44"/>
      <c r="D4" s="41"/>
      <c r="E4" s="27"/>
      <c r="F4" s="148" t="s">
        <v>69</v>
      </c>
      <c r="G4" s="148" t="s">
        <v>70</v>
      </c>
      <c r="H4" s="149" t="s">
        <v>71</v>
      </c>
      <c r="I4" s="156" t="s">
        <v>72</v>
      </c>
      <c r="J4" s="156" t="s">
        <v>73</v>
      </c>
      <c r="K4" s="152" t="s">
        <v>74</v>
      </c>
      <c r="L4" s="157"/>
      <c r="M4" s="156" t="s">
        <v>75</v>
      </c>
      <c r="N4" s="148" t="s">
        <v>76</v>
      </c>
      <c r="O4" s="148" t="s">
        <v>77</v>
      </c>
      <c r="P4" s="149" t="s">
        <v>59</v>
      </c>
      <c r="Q4" s="159"/>
    </row>
    <row r="5" spans="1:17" ht="12.75" customHeight="1">
      <c r="A5" s="44" t="s">
        <v>78</v>
      </c>
      <c r="B5" s="44"/>
      <c r="C5" s="22"/>
      <c r="D5" s="22" t="s">
        <v>79</v>
      </c>
      <c r="E5" s="22" t="s">
        <v>80</v>
      </c>
      <c r="F5" s="149"/>
      <c r="G5" s="148"/>
      <c r="H5" s="149"/>
      <c r="I5" s="148"/>
      <c r="J5" s="148"/>
      <c r="K5" s="148" t="s">
        <v>81</v>
      </c>
      <c r="L5" s="149" t="s">
        <v>82</v>
      </c>
      <c r="M5" s="156"/>
      <c r="N5" s="148"/>
      <c r="O5" s="148"/>
      <c r="P5" s="149"/>
      <c r="Q5" s="142"/>
    </row>
    <row r="6" spans="1:17" ht="12.75" customHeight="1">
      <c r="A6" s="150" t="s">
        <v>83</v>
      </c>
      <c r="B6" s="150" t="s">
        <v>84</v>
      </c>
      <c r="C6" s="151" t="s">
        <v>85</v>
      </c>
      <c r="D6" s="27"/>
      <c r="E6" s="27"/>
      <c r="F6" s="152"/>
      <c r="G6" s="153"/>
      <c r="H6" s="152"/>
      <c r="I6" s="153"/>
      <c r="J6" s="153"/>
      <c r="K6" s="153"/>
      <c r="L6" s="152"/>
      <c r="M6" s="158"/>
      <c r="N6" s="153"/>
      <c r="O6" s="153"/>
      <c r="P6" s="152"/>
      <c r="Q6" s="160"/>
    </row>
    <row r="7" spans="1:17" ht="12.75" customHeight="1">
      <c r="A7" s="31"/>
      <c r="B7" s="31"/>
      <c r="C7" s="31"/>
      <c r="D7" s="31"/>
      <c r="E7" s="74" t="s">
        <v>86</v>
      </c>
      <c r="F7" s="65">
        <v>22529850</v>
      </c>
      <c r="G7" s="58">
        <v>0</v>
      </c>
      <c r="H7" s="65">
        <v>22529850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8">
        <v>0</v>
      </c>
      <c r="P7" s="66">
        <v>0</v>
      </c>
      <c r="Q7" s="142"/>
    </row>
    <row r="8" spans="1:17" ht="12.75" customHeight="1">
      <c r="A8" s="31"/>
      <c r="B8" s="31"/>
      <c r="C8" s="31"/>
      <c r="D8" s="31" t="s">
        <v>87</v>
      </c>
      <c r="E8" s="74" t="s">
        <v>88</v>
      </c>
      <c r="F8" s="65">
        <v>22529850</v>
      </c>
      <c r="G8" s="58">
        <v>0</v>
      </c>
      <c r="H8" s="65">
        <v>22529850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8">
        <v>0</v>
      </c>
      <c r="P8" s="66">
        <v>0</v>
      </c>
      <c r="Q8" s="142"/>
    </row>
    <row r="9" spans="1:17" ht="12.75" customHeight="1">
      <c r="A9" s="31"/>
      <c r="B9" s="31"/>
      <c r="C9" s="31"/>
      <c r="D9" s="31" t="s">
        <v>89</v>
      </c>
      <c r="E9" s="74" t="s">
        <v>90</v>
      </c>
      <c r="F9" s="65">
        <v>22529850</v>
      </c>
      <c r="G9" s="58">
        <v>0</v>
      </c>
      <c r="H9" s="65">
        <v>22529850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8">
        <v>0</v>
      </c>
      <c r="P9" s="66">
        <v>0</v>
      </c>
      <c r="Q9" s="142"/>
    </row>
    <row r="10" spans="1:17" ht="12.75" customHeight="1">
      <c r="A10" s="31" t="s">
        <v>91</v>
      </c>
      <c r="B10" s="31" t="s">
        <v>92</v>
      </c>
      <c r="C10" s="31" t="s">
        <v>92</v>
      </c>
      <c r="D10" s="31" t="s">
        <v>93</v>
      </c>
      <c r="E10" s="74" t="s">
        <v>94</v>
      </c>
      <c r="F10" s="65">
        <v>384496</v>
      </c>
      <c r="G10" s="58">
        <v>0</v>
      </c>
      <c r="H10" s="65">
        <v>384496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8">
        <v>0</v>
      </c>
      <c r="P10" s="66">
        <v>0</v>
      </c>
      <c r="Q10" s="142"/>
    </row>
    <row r="11" spans="1:17" ht="12.75" customHeight="1">
      <c r="A11" s="31" t="s">
        <v>91</v>
      </c>
      <c r="B11" s="31" t="s">
        <v>95</v>
      </c>
      <c r="C11" s="31" t="s">
        <v>95</v>
      </c>
      <c r="D11" s="31" t="s">
        <v>93</v>
      </c>
      <c r="E11" s="74" t="s">
        <v>96</v>
      </c>
      <c r="F11" s="65">
        <v>14967</v>
      </c>
      <c r="G11" s="58">
        <v>0</v>
      </c>
      <c r="H11" s="65">
        <v>14967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8">
        <v>0</v>
      </c>
      <c r="P11" s="66">
        <v>0</v>
      </c>
      <c r="Q11" s="142"/>
    </row>
    <row r="12" spans="1:17" ht="12.75" customHeight="1">
      <c r="A12" s="31" t="s">
        <v>97</v>
      </c>
      <c r="B12" s="31" t="s">
        <v>98</v>
      </c>
      <c r="C12" s="31" t="s">
        <v>99</v>
      </c>
      <c r="D12" s="31" t="s">
        <v>93</v>
      </c>
      <c r="E12" s="74" t="s">
        <v>100</v>
      </c>
      <c r="F12" s="65">
        <v>90645</v>
      </c>
      <c r="G12" s="58">
        <v>0</v>
      </c>
      <c r="H12" s="65">
        <v>90645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8">
        <v>0</v>
      </c>
      <c r="P12" s="66">
        <v>0</v>
      </c>
      <c r="Q12" s="159"/>
    </row>
    <row r="13" spans="1:17" ht="12.75" customHeight="1">
      <c r="A13" s="31" t="s">
        <v>97</v>
      </c>
      <c r="B13" s="31" t="s">
        <v>98</v>
      </c>
      <c r="C13" s="31" t="s">
        <v>101</v>
      </c>
      <c r="D13" s="31" t="s">
        <v>93</v>
      </c>
      <c r="E13" s="74" t="s">
        <v>102</v>
      </c>
      <c r="F13" s="65">
        <v>89587</v>
      </c>
      <c r="G13" s="58">
        <v>0</v>
      </c>
      <c r="H13" s="65">
        <v>89587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8">
        <v>0</v>
      </c>
      <c r="P13" s="66">
        <v>0</v>
      </c>
      <c r="Q13" s="159"/>
    </row>
    <row r="14" spans="1:17" ht="12.75" customHeight="1">
      <c r="A14" s="31" t="s">
        <v>97</v>
      </c>
      <c r="B14" s="31" t="s">
        <v>98</v>
      </c>
      <c r="C14" s="31" t="s">
        <v>103</v>
      </c>
      <c r="D14" s="31" t="s">
        <v>93</v>
      </c>
      <c r="E14" s="74" t="s">
        <v>104</v>
      </c>
      <c r="F14" s="65">
        <v>37130</v>
      </c>
      <c r="G14" s="58">
        <v>0</v>
      </c>
      <c r="H14" s="65">
        <v>37130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8">
        <v>0</v>
      </c>
      <c r="P14" s="66">
        <v>0</v>
      </c>
      <c r="Q14" s="159"/>
    </row>
    <row r="15" spans="1:17" ht="12.75" customHeight="1">
      <c r="A15" s="31" t="s">
        <v>105</v>
      </c>
      <c r="B15" s="31" t="s">
        <v>99</v>
      </c>
      <c r="C15" s="31" t="s">
        <v>99</v>
      </c>
      <c r="D15" s="31" t="s">
        <v>93</v>
      </c>
      <c r="E15" s="74" t="s">
        <v>106</v>
      </c>
      <c r="F15" s="65">
        <v>1930161</v>
      </c>
      <c r="G15" s="58">
        <v>0</v>
      </c>
      <c r="H15" s="65">
        <v>1930161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8">
        <v>0</v>
      </c>
      <c r="P15" s="66">
        <v>0</v>
      </c>
      <c r="Q15" s="159"/>
    </row>
    <row r="16" spans="1:17" ht="12.75" customHeight="1">
      <c r="A16" s="31" t="s">
        <v>105</v>
      </c>
      <c r="B16" s="31" t="s">
        <v>99</v>
      </c>
      <c r="C16" s="31" t="s">
        <v>101</v>
      </c>
      <c r="D16" s="31" t="s">
        <v>93</v>
      </c>
      <c r="E16" s="74" t="s">
        <v>107</v>
      </c>
      <c r="F16" s="65">
        <v>1500000</v>
      </c>
      <c r="G16" s="58">
        <v>0</v>
      </c>
      <c r="H16" s="65">
        <v>1500000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8">
        <v>0</v>
      </c>
      <c r="P16" s="66">
        <v>0</v>
      </c>
      <c r="Q16" s="159"/>
    </row>
    <row r="17" spans="1:17" ht="12.75" customHeight="1">
      <c r="A17" s="31" t="s">
        <v>105</v>
      </c>
      <c r="B17" s="31" t="s">
        <v>99</v>
      </c>
      <c r="C17" s="31" t="s">
        <v>108</v>
      </c>
      <c r="D17" s="31" t="s">
        <v>93</v>
      </c>
      <c r="E17" s="74" t="s">
        <v>109</v>
      </c>
      <c r="F17" s="65">
        <v>10000000</v>
      </c>
      <c r="G17" s="58">
        <v>0</v>
      </c>
      <c r="H17" s="65">
        <v>10000000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8">
        <v>0</v>
      </c>
      <c r="P17" s="66">
        <v>0</v>
      </c>
      <c r="Q17" s="159"/>
    </row>
    <row r="18" spans="1:17" ht="12.75" customHeight="1">
      <c r="A18" s="31" t="s">
        <v>105</v>
      </c>
      <c r="B18" s="31" t="s">
        <v>99</v>
      </c>
      <c r="C18" s="31" t="s">
        <v>110</v>
      </c>
      <c r="D18" s="31" t="s">
        <v>93</v>
      </c>
      <c r="E18" s="74" t="s">
        <v>111</v>
      </c>
      <c r="F18" s="65">
        <v>7000000</v>
      </c>
      <c r="G18" s="58">
        <v>0</v>
      </c>
      <c r="H18" s="65">
        <v>7000000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8">
        <v>0</v>
      </c>
      <c r="P18" s="66">
        <v>0</v>
      </c>
      <c r="Q18" s="159"/>
    </row>
    <row r="19" spans="1:17" ht="12.75" customHeight="1">
      <c r="A19" s="31" t="s">
        <v>105</v>
      </c>
      <c r="B19" s="31" t="s">
        <v>99</v>
      </c>
      <c r="C19" s="31" t="s">
        <v>95</v>
      </c>
      <c r="D19" s="31" t="s">
        <v>93</v>
      </c>
      <c r="E19" s="74" t="s">
        <v>112</v>
      </c>
      <c r="F19" s="65">
        <v>1194492</v>
      </c>
      <c r="G19" s="58">
        <v>0</v>
      </c>
      <c r="H19" s="65">
        <v>1194492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8">
        <v>0</v>
      </c>
      <c r="P19" s="66">
        <v>0</v>
      </c>
      <c r="Q19" s="159"/>
    </row>
    <row r="20" spans="1:17" ht="12.75" customHeight="1">
      <c r="A20" s="31" t="s">
        <v>113</v>
      </c>
      <c r="B20" s="31" t="s">
        <v>101</v>
      </c>
      <c r="C20" s="31" t="s">
        <v>99</v>
      </c>
      <c r="D20" s="31" t="s">
        <v>93</v>
      </c>
      <c r="E20" s="74" t="s">
        <v>114</v>
      </c>
      <c r="F20" s="65">
        <v>288372</v>
      </c>
      <c r="G20" s="58">
        <v>0</v>
      </c>
      <c r="H20" s="65">
        <v>288372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8">
        <v>0</v>
      </c>
      <c r="P20" s="66">
        <v>0</v>
      </c>
      <c r="Q20" s="159"/>
    </row>
    <row r="21" spans="10:15" ht="12.75" customHeight="1">
      <c r="J21" s="14"/>
      <c r="N21" s="14"/>
      <c r="O21" s="14"/>
    </row>
    <row r="22" ht="12.75" customHeight="1">
      <c r="N22" s="14"/>
    </row>
    <row r="23" ht="12.75" customHeight="1">
      <c r="M23" s="14"/>
    </row>
    <row r="24" ht="12.75" customHeight="1">
      <c r="M24" s="14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F10" sqref="F10:H20"/>
    </sheetView>
  </sheetViews>
  <sheetFormatPr defaultColWidth="9.16015625" defaultRowHeight="12.75" customHeight="1"/>
  <cols>
    <col min="1" max="3" width="5" style="67" customWidth="1"/>
    <col min="4" max="4" width="11.66015625" style="67" customWidth="1"/>
    <col min="5" max="5" width="42.66015625" style="67" customWidth="1"/>
    <col min="6" max="9" width="17.33203125" style="67" customWidth="1"/>
    <col min="10" max="10" width="17.33203125" style="82" customWidth="1"/>
    <col min="11" max="11" width="17.33203125" style="67" customWidth="1"/>
    <col min="12" max="247" width="9" style="67" customWidth="1"/>
  </cols>
  <sheetData>
    <row r="1" spans="1:11" ht="12.75" customHeight="1">
      <c r="A1" s="14"/>
      <c r="B1" s="49"/>
      <c r="C1" s="49"/>
      <c r="D1" s="49"/>
      <c r="E1" s="49"/>
      <c r="F1" s="49"/>
      <c r="G1" s="49"/>
      <c r="H1" s="49"/>
      <c r="I1" s="49"/>
      <c r="J1" s="59"/>
      <c r="K1" s="50" t="s">
        <v>115</v>
      </c>
    </row>
    <row r="2" spans="1:11" ht="21.75" customHeight="1">
      <c r="A2" s="51" t="s">
        <v>116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2.75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59"/>
      <c r="K3" s="53" t="s">
        <v>13</v>
      </c>
    </row>
    <row r="4" spans="1:11" s="68" customFormat="1" ht="12.75" customHeight="1">
      <c r="A4" s="44" t="s">
        <v>117</v>
      </c>
      <c r="B4" s="44"/>
      <c r="C4" s="44"/>
      <c r="D4" s="44"/>
      <c r="E4" s="22"/>
      <c r="F4" s="22" t="s">
        <v>118</v>
      </c>
      <c r="G4" s="22" t="s">
        <v>119</v>
      </c>
      <c r="H4" s="22" t="s">
        <v>120</v>
      </c>
      <c r="I4" s="41" t="s">
        <v>121</v>
      </c>
      <c r="J4" s="22" t="s">
        <v>122</v>
      </c>
      <c r="K4" s="44" t="s">
        <v>123</v>
      </c>
    </row>
    <row r="5" spans="1:11" s="68" customFormat="1" ht="12.75" customHeight="1">
      <c r="A5" s="54" t="s">
        <v>78</v>
      </c>
      <c r="B5" s="54"/>
      <c r="C5" s="54"/>
      <c r="D5" s="54" t="s">
        <v>79</v>
      </c>
      <c r="E5" s="54" t="s">
        <v>124</v>
      </c>
      <c r="F5" s="22"/>
      <c r="G5" s="22"/>
      <c r="H5" s="22"/>
      <c r="I5" s="41"/>
      <c r="J5" s="22"/>
      <c r="K5" s="44"/>
    </row>
    <row r="6" spans="1:11" ht="12.75" customHeight="1">
      <c r="A6" s="55" t="s">
        <v>83</v>
      </c>
      <c r="B6" s="56" t="s">
        <v>84</v>
      </c>
      <c r="C6" s="56" t="s">
        <v>85</v>
      </c>
      <c r="D6" s="27"/>
      <c r="E6" s="27"/>
      <c r="F6" s="27"/>
      <c r="G6" s="27"/>
      <c r="H6" s="27"/>
      <c r="I6" s="41"/>
      <c r="J6" s="27"/>
      <c r="K6" s="41"/>
    </row>
    <row r="7" spans="1:11" ht="12.75" customHeight="1">
      <c r="A7" s="31"/>
      <c r="B7" s="31"/>
      <c r="C7" s="31"/>
      <c r="D7" s="31"/>
      <c r="E7" s="31" t="s">
        <v>86</v>
      </c>
      <c r="F7" s="57">
        <v>22529850</v>
      </c>
      <c r="G7" s="57">
        <v>4029850</v>
      </c>
      <c r="H7" s="57">
        <v>18500000</v>
      </c>
      <c r="I7" s="57">
        <v>0</v>
      </c>
      <c r="J7" s="57">
        <v>0</v>
      </c>
      <c r="K7" s="58">
        <v>0</v>
      </c>
    </row>
    <row r="8" spans="1:11" ht="12.75" customHeight="1">
      <c r="A8" s="31"/>
      <c r="B8" s="31"/>
      <c r="C8" s="31"/>
      <c r="D8" s="31" t="s">
        <v>87</v>
      </c>
      <c r="E8" s="31" t="s">
        <v>88</v>
      </c>
      <c r="F8" s="57">
        <v>22529850</v>
      </c>
      <c r="G8" s="57">
        <v>4029850</v>
      </c>
      <c r="H8" s="57">
        <v>18500000</v>
      </c>
      <c r="I8" s="57">
        <v>0</v>
      </c>
      <c r="J8" s="57">
        <v>0</v>
      </c>
      <c r="K8" s="58">
        <v>0</v>
      </c>
    </row>
    <row r="9" spans="1:11" ht="12.75" customHeight="1">
      <c r="A9" s="31"/>
      <c r="B9" s="31"/>
      <c r="C9" s="31"/>
      <c r="D9" s="31" t="s">
        <v>89</v>
      </c>
      <c r="E9" s="31" t="s">
        <v>90</v>
      </c>
      <c r="F9" s="57">
        <v>22529850</v>
      </c>
      <c r="G9" s="57">
        <v>4029850</v>
      </c>
      <c r="H9" s="57">
        <v>18500000</v>
      </c>
      <c r="I9" s="57">
        <v>0</v>
      </c>
      <c r="J9" s="57">
        <v>0</v>
      </c>
      <c r="K9" s="58">
        <v>0</v>
      </c>
    </row>
    <row r="10" spans="1:11" ht="12.75" customHeight="1">
      <c r="A10" s="31" t="s">
        <v>91</v>
      </c>
      <c r="B10" s="31" t="s">
        <v>92</v>
      </c>
      <c r="C10" s="31" t="s">
        <v>92</v>
      </c>
      <c r="D10" s="31" t="s">
        <v>93</v>
      </c>
      <c r="E10" s="31" t="s">
        <v>94</v>
      </c>
      <c r="F10" s="57">
        <v>384496</v>
      </c>
      <c r="G10" s="57">
        <v>384496</v>
      </c>
      <c r="H10" s="57">
        <v>0</v>
      </c>
      <c r="I10" s="57">
        <v>0</v>
      </c>
      <c r="J10" s="57">
        <v>0</v>
      </c>
      <c r="K10" s="58">
        <v>0</v>
      </c>
    </row>
    <row r="11" spans="1:11" ht="12.75" customHeight="1">
      <c r="A11" s="31" t="s">
        <v>91</v>
      </c>
      <c r="B11" s="31" t="s">
        <v>95</v>
      </c>
      <c r="C11" s="31" t="s">
        <v>95</v>
      </c>
      <c r="D11" s="31" t="s">
        <v>93</v>
      </c>
      <c r="E11" s="31" t="s">
        <v>96</v>
      </c>
      <c r="F11" s="57">
        <v>14967</v>
      </c>
      <c r="G11" s="57">
        <v>14967</v>
      </c>
      <c r="H11" s="57">
        <v>0</v>
      </c>
      <c r="I11" s="57">
        <v>0</v>
      </c>
      <c r="J11" s="57">
        <v>0</v>
      </c>
      <c r="K11" s="58">
        <v>0</v>
      </c>
    </row>
    <row r="12" spans="1:11" ht="12.75" customHeight="1">
      <c r="A12" s="31" t="s">
        <v>97</v>
      </c>
      <c r="B12" s="31" t="s">
        <v>98</v>
      </c>
      <c r="C12" s="31" t="s">
        <v>99</v>
      </c>
      <c r="D12" s="31" t="s">
        <v>93</v>
      </c>
      <c r="E12" s="31" t="s">
        <v>100</v>
      </c>
      <c r="F12" s="57">
        <v>90645</v>
      </c>
      <c r="G12" s="57">
        <v>90645</v>
      </c>
      <c r="H12" s="57">
        <v>0</v>
      </c>
      <c r="I12" s="57">
        <v>0</v>
      </c>
      <c r="J12" s="57">
        <v>0</v>
      </c>
      <c r="K12" s="58">
        <v>0</v>
      </c>
    </row>
    <row r="13" spans="1:11" ht="12.75" customHeight="1">
      <c r="A13" s="31" t="s">
        <v>97</v>
      </c>
      <c r="B13" s="31" t="s">
        <v>98</v>
      </c>
      <c r="C13" s="31" t="s">
        <v>101</v>
      </c>
      <c r="D13" s="31" t="s">
        <v>93</v>
      </c>
      <c r="E13" s="31" t="s">
        <v>102</v>
      </c>
      <c r="F13" s="57">
        <v>89587</v>
      </c>
      <c r="G13" s="57">
        <v>89587</v>
      </c>
      <c r="H13" s="57">
        <v>0</v>
      </c>
      <c r="I13" s="57">
        <v>0</v>
      </c>
      <c r="J13" s="57">
        <v>0</v>
      </c>
      <c r="K13" s="58">
        <v>0</v>
      </c>
    </row>
    <row r="14" spans="1:11" ht="12.75" customHeight="1">
      <c r="A14" s="31" t="s">
        <v>97</v>
      </c>
      <c r="B14" s="31" t="s">
        <v>98</v>
      </c>
      <c r="C14" s="31" t="s">
        <v>103</v>
      </c>
      <c r="D14" s="31" t="s">
        <v>93</v>
      </c>
      <c r="E14" s="31" t="s">
        <v>104</v>
      </c>
      <c r="F14" s="57">
        <v>37130</v>
      </c>
      <c r="G14" s="57">
        <v>37130</v>
      </c>
      <c r="H14" s="57">
        <v>0</v>
      </c>
      <c r="I14" s="57">
        <v>0</v>
      </c>
      <c r="J14" s="57">
        <v>0</v>
      </c>
      <c r="K14" s="58">
        <v>0</v>
      </c>
    </row>
    <row r="15" spans="1:11" ht="12.75" customHeight="1">
      <c r="A15" s="31" t="s">
        <v>105</v>
      </c>
      <c r="B15" s="31" t="s">
        <v>99</v>
      </c>
      <c r="C15" s="31" t="s">
        <v>99</v>
      </c>
      <c r="D15" s="31" t="s">
        <v>93</v>
      </c>
      <c r="E15" s="31" t="s">
        <v>106</v>
      </c>
      <c r="F15" s="57">
        <v>1930161</v>
      </c>
      <c r="G15" s="57">
        <v>1930161</v>
      </c>
      <c r="H15" s="57">
        <v>0</v>
      </c>
      <c r="I15" s="57">
        <v>0</v>
      </c>
      <c r="J15" s="57">
        <v>0</v>
      </c>
      <c r="K15" s="58">
        <v>0</v>
      </c>
    </row>
    <row r="16" spans="1:11" ht="12.75" customHeight="1">
      <c r="A16" s="31" t="s">
        <v>105</v>
      </c>
      <c r="B16" s="31" t="s">
        <v>99</v>
      </c>
      <c r="C16" s="31" t="s">
        <v>101</v>
      </c>
      <c r="D16" s="31" t="s">
        <v>93</v>
      </c>
      <c r="E16" s="31" t="s">
        <v>107</v>
      </c>
      <c r="F16" s="57">
        <v>1500000</v>
      </c>
      <c r="G16" s="57">
        <v>0</v>
      </c>
      <c r="H16" s="57">
        <v>1500000</v>
      </c>
      <c r="I16" s="57">
        <v>0</v>
      </c>
      <c r="J16" s="57">
        <v>0</v>
      </c>
      <c r="K16" s="58">
        <v>0</v>
      </c>
    </row>
    <row r="17" spans="1:11" ht="12.75" customHeight="1">
      <c r="A17" s="31" t="s">
        <v>105</v>
      </c>
      <c r="B17" s="31" t="s">
        <v>99</v>
      </c>
      <c r="C17" s="31" t="s">
        <v>108</v>
      </c>
      <c r="D17" s="31" t="s">
        <v>93</v>
      </c>
      <c r="E17" s="31" t="s">
        <v>109</v>
      </c>
      <c r="F17" s="57">
        <v>10000000</v>
      </c>
      <c r="G17" s="57">
        <v>0</v>
      </c>
      <c r="H17" s="57">
        <v>10000000</v>
      </c>
      <c r="I17" s="57">
        <v>0</v>
      </c>
      <c r="J17" s="57">
        <v>0</v>
      </c>
      <c r="K17" s="58">
        <v>0</v>
      </c>
    </row>
    <row r="18" spans="1:11" ht="12.75" customHeight="1">
      <c r="A18" s="31" t="s">
        <v>105</v>
      </c>
      <c r="B18" s="31" t="s">
        <v>99</v>
      </c>
      <c r="C18" s="31" t="s">
        <v>110</v>
      </c>
      <c r="D18" s="31" t="s">
        <v>93</v>
      </c>
      <c r="E18" s="31" t="s">
        <v>111</v>
      </c>
      <c r="F18" s="57">
        <v>7000000</v>
      </c>
      <c r="G18" s="57">
        <v>0</v>
      </c>
      <c r="H18" s="57">
        <v>7000000</v>
      </c>
      <c r="I18" s="57">
        <v>0</v>
      </c>
      <c r="J18" s="57">
        <v>0</v>
      </c>
      <c r="K18" s="58">
        <v>0</v>
      </c>
    </row>
    <row r="19" spans="1:11" ht="12.75" customHeight="1">
      <c r="A19" s="31" t="s">
        <v>105</v>
      </c>
      <c r="B19" s="31" t="s">
        <v>99</v>
      </c>
      <c r="C19" s="31" t="s">
        <v>95</v>
      </c>
      <c r="D19" s="31" t="s">
        <v>93</v>
      </c>
      <c r="E19" s="31" t="s">
        <v>112</v>
      </c>
      <c r="F19" s="57">
        <v>1194492</v>
      </c>
      <c r="G19" s="57">
        <v>1194492</v>
      </c>
      <c r="H19" s="57">
        <v>0</v>
      </c>
      <c r="I19" s="57">
        <v>0</v>
      </c>
      <c r="J19" s="57">
        <v>0</v>
      </c>
      <c r="K19" s="58">
        <v>0</v>
      </c>
    </row>
    <row r="20" spans="1:11" ht="12.75" customHeight="1">
      <c r="A20" s="31" t="s">
        <v>113</v>
      </c>
      <c r="B20" s="31" t="s">
        <v>101</v>
      </c>
      <c r="C20" s="31" t="s">
        <v>99</v>
      </c>
      <c r="D20" s="31" t="s">
        <v>93</v>
      </c>
      <c r="E20" s="31" t="s">
        <v>114</v>
      </c>
      <c r="F20" s="57">
        <v>288372</v>
      </c>
      <c r="G20" s="57">
        <v>288372</v>
      </c>
      <c r="H20" s="57">
        <v>0</v>
      </c>
      <c r="I20" s="57">
        <v>0</v>
      </c>
      <c r="J20" s="57">
        <v>0</v>
      </c>
      <c r="K20" s="58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2" sqref="A2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100"/>
      <c r="B1" s="100"/>
      <c r="C1" s="100"/>
      <c r="E1" s="101"/>
      <c r="F1" s="101"/>
      <c r="G1" s="101"/>
      <c r="H1" s="102" t="s">
        <v>125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s="99" customFormat="1" ht="21.75" customHeight="1">
      <c r="A2" s="103" t="s">
        <v>126</v>
      </c>
      <c r="B2" s="103"/>
      <c r="C2" s="103"/>
      <c r="D2" s="103"/>
      <c r="E2" s="103"/>
      <c r="F2" s="103"/>
      <c r="G2" s="103"/>
      <c r="H2" s="10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1:256" ht="12.75" customHeight="1">
      <c r="A3" s="100" t="s">
        <v>12</v>
      </c>
      <c r="B3" s="100"/>
      <c r="C3" s="100"/>
      <c r="E3" s="101"/>
      <c r="F3" s="101"/>
      <c r="G3" s="101"/>
      <c r="H3" s="104" t="s">
        <v>13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spans="1:256" ht="12.75" customHeight="1">
      <c r="A4" s="105" t="s">
        <v>14</v>
      </c>
      <c r="B4" s="106"/>
      <c r="C4" s="44" t="s">
        <v>15</v>
      </c>
      <c r="D4" s="44"/>
      <c r="E4" s="44"/>
      <c r="F4" s="44"/>
      <c r="G4" s="44"/>
      <c r="H4" s="44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spans="1:256" ht="12.75" customHeight="1">
      <c r="A5" s="105" t="s">
        <v>16</v>
      </c>
      <c r="B5" s="107" t="s">
        <v>17</v>
      </c>
      <c r="C5" s="108" t="s">
        <v>16</v>
      </c>
      <c r="D5" s="109" t="s">
        <v>86</v>
      </c>
      <c r="E5" s="110" t="s">
        <v>127</v>
      </c>
      <c r="F5" s="110" t="s">
        <v>128</v>
      </c>
      <c r="G5" s="110" t="s">
        <v>129</v>
      </c>
      <c r="H5" s="110" t="s">
        <v>130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ht="12.75" customHeight="1">
      <c r="A6" s="111" t="s">
        <v>131</v>
      </c>
      <c r="B6" s="112">
        <f>SUM(B7:B9)</f>
        <v>22529850</v>
      </c>
      <c r="C6" s="113" t="s">
        <v>132</v>
      </c>
      <c r="D6" s="114">
        <f>SUM(D7:D35)</f>
        <v>22529850</v>
      </c>
      <c r="E6" s="114">
        <f>SUM(E7:E35)</f>
        <v>22529850</v>
      </c>
      <c r="F6" s="115">
        <f>SUM(F7:F35)</f>
        <v>0</v>
      </c>
      <c r="G6" s="116">
        <f>SUM(G7:G35)</f>
        <v>0</v>
      </c>
      <c r="H6" s="114">
        <f>SUM(H7:H35)</f>
        <v>0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ht="12.75" customHeight="1">
      <c r="A7" s="111" t="s">
        <v>133</v>
      </c>
      <c r="B7" s="112">
        <v>22529850</v>
      </c>
      <c r="C7" s="113" t="s">
        <v>134</v>
      </c>
      <c r="D7" s="117">
        <f aca="true" t="shared" si="0" ref="D7:D35">SUM(E7:H7)</f>
        <v>0</v>
      </c>
      <c r="E7" s="118">
        <v>0</v>
      </c>
      <c r="F7" s="119">
        <v>0</v>
      </c>
      <c r="G7" s="120"/>
      <c r="H7" s="112">
        <v>0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ht="12.75" customHeight="1">
      <c r="A8" s="111" t="s">
        <v>135</v>
      </c>
      <c r="B8" s="58">
        <v>0</v>
      </c>
      <c r="C8" s="121" t="s">
        <v>136</v>
      </c>
      <c r="D8" s="117">
        <f t="shared" si="0"/>
        <v>0</v>
      </c>
      <c r="E8" s="118">
        <v>0</v>
      </c>
      <c r="F8" s="119">
        <v>0</v>
      </c>
      <c r="G8" s="120"/>
      <c r="H8" s="112">
        <v>0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ht="12.75" customHeight="1">
      <c r="A9" s="111" t="s">
        <v>137</v>
      </c>
      <c r="B9" s="122"/>
      <c r="C9" s="113" t="s">
        <v>138</v>
      </c>
      <c r="D9" s="117">
        <f t="shared" si="0"/>
        <v>0</v>
      </c>
      <c r="E9" s="118">
        <v>0</v>
      </c>
      <c r="F9" s="119">
        <v>0</v>
      </c>
      <c r="G9" s="120"/>
      <c r="H9" s="112">
        <v>0</v>
      </c>
      <c r="I9" s="143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ht="12.75" customHeight="1">
      <c r="A10" s="111" t="s">
        <v>139</v>
      </c>
      <c r="B10" s="112">
        <f>SUM(B11:B13)</f>
        <v>0</v>
      </c>
      <c r="C10" s="113" t="s">
        <v>140</v>
      </c>
      <c r="D10" s="117">
        <f t="shared" si="0"/>
        <v>0</v>
      </c>
      <c r="E10" s="118">
        <v>0</v>
      </c>
      <c r="F10" s="119">
        <v>0</v>
      </c>
      <c r="G10" s="123"/>
      <c r="H10" s="112">
        <v>0</v>
      </c>
      <c r="I10" s="143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ht="12.75" customHeight="1">
      <c r="A11" s="111" t="s">
        <v>133</v>
      </c>
      <c r="B11" s="112">
        <v>0</v>
      </c>
      <c r="C11" s="113" t="s">
        <v>141</v>
      </c>
      <c r="D11" s="117">
        <f t="shared" si="0"/>
        <v>0</v>
      </c>
      <c r="E11" s="118">
        <v>0</v>
      </c>
      <c r="F11" s="119">
        <v>0</v>
      </c>
      <c r="G11" s="123"/>
      <c r="H11" s="112">
        <v>0</v>
      </c>
      <c r="I11" s="143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ht="12.75" customHeight="1">
      <c r="A12" s="111" t="s">
        <v>135</v>
      </c>
      <c r="B12" s="58">
        <v>0</v>
      </c>
      <c r="C12" s="113" t="s">
        <v>142</v>
      </c>
      <c r="D12" s="117">
        <f t="shared" si="0"/>
        <v>0</v>
      </c>
      <c r="E12" s="118">
        <v>0</v>
      </c>
      <c r="F12" s="119">
        <v>0</v>
      </c>
      <c r="G12" s="123"/>
      <c r="H12" s="112">
        <v>0</v>
      </c>
      <c r="I12" s="143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ht="12.75" customHeight="1">
      <c r="A13" s="111" t="s">
        <v>137</v>
      </c>
      <c r="B13" s="124"/>
      <c r="C13" s="113" t="s">
        <v>143</v>
      </c>
      <c r="D13" s="117">
        <f t="shared" si="0"/>
        <v>0</v>
      </c>
      <c r="E13" s="118">
        <v>0</v>
      </c>
      <c r="F13" s="119">
        <v>0</v>
      </c>
      <c r="G13" s="123"/>
      <c r="H13" s="112">
        <v>0</v>
      </c>
      <c r="I13" s="143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ht="12.75" customHeight="1">
      <c r="A14" s="125"/>
      <c r="B14" s="122"/>
      <c r="C14" s="113" t="s">
        <v>144</v>
      </c>
      <c r="D14" s="117">
        <f t="shared" si="0"/>
        <v>399463</v>
      </c>
      <c r="E14" s="118">
        <v>399463</v>
      </c>
      <c r="F14" s="119">
        <v>0</v>
      </c>
      <c r="G14" s="123"/>
      <c r="H14" s="112">
        <v>0</v>
      </c>
      <c r="I14" s="143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ht="12.75" customHeight="1">
      <c r="A15" s="125"/>
      <c r="B15" s="126"/>
      <c r="C15" s="121" t="s">
        <v>145</v>
      </c>
      <c r="D15" s="117">
        <f t="shared" si="0"/>
        <v>0</v>
      </c>
      <c r="E15" s="118">
        <v>0</v>
      </c>
      <c r="F15" s="119">
        <v>0</v>
      </c>
      <c r="G15" s="123"/>
      <c r="H15" s="112">
        <v>0</v>
      </c>
      <c r="I15" s="143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ht="12.75" customHeight="1">
      <c r="A16" s="127"/>
      <c r="B16" s="128"/>
      <c r="C16" s="113" t="s">
        <v>146</v>
      </c>
      <c r="D16" s="117">
        <f t="shared" si="0"/>
        <v>217362</v>
      </c>
      <c r="E16" s="118">
        <v>217362</v>
      </c>
      <c r="F16" s="119">
        <v>0</v>
      </c>
      <c r="G16" s="123"/>
      <c r="H16" s="112">
        <v>0</v>
      </c>
      <c r="I16" s="143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ht="12.75" customHeight="1">
      <c r="A17" s="129"/>
      <c r="B17" s="130"/>
      <c r="C17" s="125" t="s">
        <v>147</v>
      </c>
      <c r="D17" s="117">
        <f t="shared" si="0"/>
        <v>0</v>
      </c>
      <c r="E17" s="118">
        <v>0</v>
      </c>
      <c r="F17" s="119">
        <v>0</v>
      </c>
      <c r="G17" s="123"/>
      <c r="H17" s="112">
        <v>0</v>
      </c>
      <c r="I17" s="143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ht="12.75" customHeight="1">
      <c r="A18" s="127"/>
      <c r="B18" s="130"/>
      <c r="C18" s="125" t="s">
        <v>148</v>
      </c>
      <c r="D18" s="117">
        <f t="shared" si="0"/>
        <v>0</v>
      </c>
      <c r="E18" s="118">
        <v>0</v>
      </c>
      <c r="F18" s="119">
        <v>0</v>
      </c>
      <c r="G18" s="123"/>
      <c r="H18" s="112">
        <v>0</v>
      </c>
      <c r="I18" s="143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ht="12.75" customHeight="1">
      <c r="A19" s="127"/>
      <c r="B19" s="130"/>
      <c r="C19" s="125" t="s">
        <v>149</v>
      </c>
      <c r="D19" s="117">
        <f t="shared" si="0"/>
        <v>0</v>
      </c>
      <c r="E19" s="118">
        <v>0</v>
      </c>
      <c r="F19" s="119">
        <v>0</v>
      </c>
      <c r="G19" s="123"/>
      <c r="H19" s="112">
        <v>0</v>
      </c>
      <c r="I19" s="143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ht="12.75" customHeight="1">
      <c r="A20" s="127"/>
      <c r="B20" s="130"/>
      <c r="C20" s="125" t="s">
        <v>150</v>
      </c>
      <c r="D20" s="117">
        <f t="shared" si="0"/>
        <v>21624653</v>
      </c>
      <c r="E20" s="118">
        <v>21624653</v>
      </c>
      <c r="F20" s="119">
        <v>0</v>
      </c>
      <c r="G20" s="123"/>
      <c r="H20" s="112">
        <v>0</v>
      </c>
      <c r="I20" s="143"/>
      <c r="J20" s="143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ht="12.75" customHeight="1">
      <c r="A21" s="127"/>
      <c r="B21" s="130"/>
      <c r="C21" s="125" t="s">
        <v>151</v>
      </c>
      <c r="D21" s="117">
        <f t="shared" si="0"/>
        <v>0</v>
      </c>
      <c r="E21" s="118">
        <v>0</v>
      </c>
      <c r="F21" s="119">
        <v>0</v>
      </c>
      <c r="G21" s="123"/>
      <c r="H21" s="112">
        <v>0</v>
      </c>
      <c r="I21" s="143"/>
      <c r="J21" s="143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ht="12.75" customHeight="1">
      <c r="A22" s="127"/>
      <c r="B22" s="131"/>
      <c r="C22" s="132" t="s">
        <v>152</v>
      </c>
      <c r="D22" s="117">
        <f t="shared" si="0"/>
        <v>0</v>
      </c>
      <c r="E22" s="118">
        <v>0</v>
      </c>
      <c r="F22" s="119">
        <v>0</v>
      </c>
      <c r="G22" s="123"/>
      <c r="H22" s="112">
        <v>0</v>
      </c>
      <c r="I22" s="143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256" ht="12.75" customHeight="1">
      <c r="A23" s="129"/>
      <c r="B23" s="130"/>
      <c r="C23" s="133" t="s">
        <v>153</v>
      </c>
      <c r="D23" s="117">
        <f t="shared" si="0"/>
        <v>0</v>
      </c>
      <c r="E23" s="118">
        <v>0</v>
      </c>
      <c r="F23" s="119">
        <v>0</v>
      </c>
      <c r="G23" s="123"/>
      <c r="H23" s="112">
        <v>0</v>
      </c>
      <c r="I23" s="143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ht="12.75" customHeight="1">
      <c r="A24" s="129"/>
      <c r="B24" s="130"/>
      <c r="C24" s="134" t="s">
        <v>154</v>
      </c>
      <c r="D24" s="117">
        <f t="shared" si="0"/>
        <v>0</v>
      </c>
      <c r="E24" s="118">
        <v>0</v>
      </c>
      <c r="F24" s="119">
        <v>0</v>
      </c>
      <c r="G24" s="123"/>
      <c r="H24" s="112">
        <v>0</v>
      </c>
      <c r="I24" s="143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ht="12.75" customHeight="1">
      <c r="A25" s="129"/>
      <c r="B25" s="130"/>
      <c r="C25" s="125" t="s">
        <v>155</v>
      </c>
      <c r="D25" s="117">
        <f t="shared" si="0"/>
        <v>0</v>
      </c>
      <c r="E25" s="118">
        <v>0</v>
      </c>
      <c r="F25" s="119">
        <v>0</v>
      </c>
      <c r="G25" s="123"/>
      <c r="H25" s="112">
        <v>0</v>
      </c>
      <c r="I25" s="143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ht="12.75" customHeight="1">
      <c r="A26" s="129"/>
      <c r="B26" s="130"/>
      <c r="C26" s="125" t="s">
        <v>156</v>
      </c>
      <c r="D26" s="117">
        <f t="shared" si="0"/>
        <v>288372</v>
      </c>
      <c r="E26" s="118">
        <v>288372</v>
      </c>
      <c r="F26" s="119">
        <v>0</v>
      </c>
      <c r="G26" s="123"/>
      <c r="H26" s="112">
        <v>0</v>
      </c>
      <c r="I26" s="143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ht="12.75" customHeight="1">
      <c r="A27" s="129"/>
      <c r="B27" s="130"/>
      <c r="C27" s="125" t="s">
        <v>157</v>
      </c>
      <c r="D27" s="117">
        <f t="shared" si="0"/>
        <v>0</v>
      </c>
      <c r="E27" s="118">
        <v>0</v>
      </c>
      <c r="F27" s="119">
        <v>0</v>
      </c>
      <c r="G27" s="123"/>
      <c r="H27" s="112">
        <v>0</v>
      </c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ht="12.75" customHeight="1">
      <c r="A28" s="135"/>
      <c r="B28" s="126"/>
      <c r="C28" s="125" t="s">
        <v>158</v>
      </c>
      <c r="D28" s="117">
        <f t="shared" si="0"/>
        <v>0</v>
      </c>
      <c r="E28" s="118">
        <v>0</v>
      </c>
      <c r="F28" s="119">
        <v>0</v>
      </c>
      <c r="G28" s="123"/>
      <c r="H28" s="112">
        <v>0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ht="12.75" customHeight="1">
      <c r="A29" s="135"/>
      <c r="B29" s="126"/>
      <c r="C29" s="111" t="s">
        <v>159</v>
      </c>
      <c r="D29" s="117">
        <f t="shared" si="0"/>
        <v>0</v>
      </c>
      <c r="E29" s="118">
        <v>0</v>
      </c>
      <c r="F29" s="119">
        <v>0</v>
      </c>
      <c r="G29" s="123"/>
      <c r="H29" s="112">
        <v>0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ht="12.75" customHeight="1">
      <c r="A30" s="135"/>
      <c r="B30" s="126"/>
      <c r="C30" s="136" t="s">
        <v>160</v>
      </c>
      <c r="D30" s="117">
        <f t="shared" si="0"/>
        <v>0</v>
      </c>
      <c r="E30" s="118">
        <v>0</v>
      </c>
      <c r="F30" s="119">
        <v>0</v>
      </c>
      <c r="G30" s="123"/>
      <c r="H30" s="112">
        <v>0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ht="12.75" customHeight="1">
      <c r="A31" s="135"/>
      <c r="B31" s="126"/>
      <c r="C31" s="125" t="s">
        <v>161</v>
      </c>
      <c r="D31" s="117">
        <f t="shared" si="0"/>
        <v>0</v>
      </c>
      <c r="E31" s="118">
        <v>0</v>
      </c>
      <c r="F31" s="119">
        <v>0</v>
      </c>
      <c r="G31" s="123"/>
      <c r="H31" s="112">
        <v>0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ht="12.75" customHeight="1">
      <c r="A32" s="135"/>
      <c r="B32" s="126"/>
      <c r="C32" s="121" t="s">
        <v>162</v>
      </c>
      <c r="D32" s="117">
        <f t="shared" si="0"/>
        <v>0</v>
      </c>
      <c r="E32" s="118">
        <v>0</v>
      </c>
      <c r="F32" s="119">
        <v>0</v>
      </c>
      <c r="G32" s="123"/>
      <c r="H32" s="112">
        <v>0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ht="12.75" customHeight="1">
      <c r="A33" s="135"/>
      <c r="B33" s="126"/>
      <c r="C33" s="121" t="s">
        <v>163</v>
      </c>
      <c r="D33" s="117">
        <f t="shared" si="0"/>
        <v>0</v>
      </c>
      <c r="E33" s="118">
        <v>0</v>
      </c>
      <c r="F33" s="119">
        <v>0</v>
      </c>
      <c r="G33" s="123"/>
      <c r="H33" s="112">
        <v>0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ht="12.75" customHeight="1">
      <c r="A34" s="137"/>
      <c r="B34" s="126"/>
      <c r="C34" s="121" t="s">
        <v>164</v>
      </c>
      <c r="D34" s="117">
        <f t="shared" si="0"/>
        <v>0</v>
      </c>
      <c r="E34" s="118">
        <v>0</v>
      </c>
      <c r="F34" s="119">
        <v>0</v>
      </c>
      <c r="G34" s="123"/>
      <c r="H34" s="112">
        <v>0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256" ht="12.75" customHeight="1">
      <c r="A35" s="138"/>
      <c r="B35" s="112"/>
      <c r="C35" s="121" t="s">
        <v>165</v>
      </c>
      <c r="D35" s="126">
        <f t="shared" si="0"/>
        <v>0</v>
      </c>
      <c r="E35" s="139">
        <v>0</v>
      </c>
      <c r="F35" s="140">
        <v>0</v>
      </c>
      <c r="G35" s="123"/>
      <c r="H35" s="58">
        <v>0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spans="1:256" ht="12.75" customHeight="1">
      <c r="A36" s="105" t="s">
        <v>166</v>
      </c>
      <c r="B36" s="126">
        <f>SUM(B6,B10)</f>
        <v>22529850</v>
      </c>
      <c r="C36" s="141" t="s">
        <v>167</v>
      </c>
      <c r="D36" s="126">
        <f>SUM(D7:D35)</f>
        <v>22529850</v>
      </c>
      <c r="E36" s="124">
        <f>SUM(E7:E35)</f>
        <v>22529850</v>
      </c>
      <c r="F36" s="124">
        <f>SUM(F7:F35)</f>
        <v>0</v>
      </c>
      <c r="G36" s="126">
        <f>SUM(G7:G35)</f>
        <v>0</v>
      </c>
      <c r="H36" s="124">
        <f>SUM(H7:H35)</f>
        <v>0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spans="1:256" ht="21.75" customHeight="1">
      <c r="A37" s="101"/>
      <c r="B37" s="142"/>
      <c r="C37" s="142"/>
      <c r="D37" s="101"/>
      <c r="E37" s="143"/>
      <c r="F37" s="143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1"/>
    </row>
    <row r="38" spans="2:256" ht="21.75" customHeight="1">
      <c r="B38" s="14"/>
      <c r="C38" s="14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  <c r="IV38" s="101"/>
    </row>
    <row r="39" ht="12.75" customHeight="1">
      <c r="B39" s="14"/>
    </row>
    <row r="40" spans="2:3" ht="12.75" customHeight="1">
      <c r="B40" s="14"/>
      <c r="C40" s="14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H23" sqref="H23"/>
    </sheetView>
  </sheetViews>
  <sheetFormatPr defaultColWidth="16.66015625" defaultRowHeight="11.25"/>
  <cols>
    <col min="1" max="2" width="5" style="91" customWidth="1"/>
    <col min="3" max="3" width="10" style="91" customWidth="1"/>
    <col min="4" max="4" width="43" style="91" customWidth="1"/>
    <col min="5" max="9" width="16.66015625" style="91" customWidth="1"/>
    <col min="10" max="10" width="9.16015625" style="91" customWidth="1"/>
    <col min="11" max="11" width="11.16015625" style="91" customWidth="1"/>
    <col min="12" max="12" width="11.5" style="91" customWidth="1"/>
    <col min="13" max="13" width="6.66015625" style="91" customWidth="1"/>
    <col min="14" max="14" width="9.33203125" style="91" customWidth="1"/>
    <col min="15" max="15" width="16.66015625" style="91" customWidth="1"/>
    <col min="16" max="16" width="10.5" style="91" customWidth="1"/>
    <col min="17" max="22" width="16.66015625" style="91" customWidth="1"/>
    <col min="23" max="23" width="9.5" style="91" customWidth="1"/>
    <col min="24" max="24" width="13.66015625" style="91" customWidth="1"/>
    <col min="25" max="25" width="16.66015625" style="91" customWidth="1"/>
    <col min="26" max="16384" width="16.66015625" style="91" customWidth="1"/>
  </cols>
  <sheetData>
    <row r="1" spans="1:25" ht="15" customHeight="1">
      <c r="A1" s="92" t="s">
        <v>168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20.25" customHeight="1">
      <c r="A2" s="94" t="s">
        <v>169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8" t="s">
        <v>170</v>
      </c>
    </row>
    <row r="4" spans="1:25" ht="15" customHeight="1">
      <c r="A4" s="97" t="s">
        <v>171</v>
      </c>
      <c r="B4" s="97"/>
      <c r="C4" s="97"/>
      <c r="D4" s="97"/>
      <c r="E4" s="97" t="s">
        <v>69</v>
      </c>
      <c r="F4" s="97" t="s">
        <v>172</v>
      </c>
      <c r="G4" s="97"/>
      <c r="H4" s="97"/>
      <c r="I4" s="97"/>
      <c r="J4" s="97"/>
      <c r="K4" s="97"/>
      <c r="L4" s="97"/>
      <c r="M4" s="97"/>
      <c r="N4" s="97"/>
      <c r="O4" s="97"/>
      <c r="P4" s="97" t="s">
        <v>173</v>
      </c>
      <c r="Q4" s="97"/>
      <c r="R4" s="97"/>
      <c r="S4" s="97"/>
      <c r="T4" s="97"/>
      <c r="U4" s="97"/>
      <c r="V4" s="97"/>
      <c r="W4" s="97"/>
      <c r="X4" s="97"/>
      <c r="Y4" s="97"/>
    </row>
    <row r="5" spans="1:25" ht="15" customHeight="1">
      <c r="A5" s="97" t="s">
        <v>78</v>
      </c>
      <c r="B5" s="97"/>
      <c r="C5" s="97" t="s">
        <v>79</v>
      </c>
      <c r="D5" s="97" t="s">
        <v>174</v>
      </c>
      <c r="E5" s="97"/>
      <c r="F5" s="97" t="s">
        <v>86</v>
      </c>
      <c r="G5" s="97" t="s">
        <v>175</v>
      </c>
      <c r="H5" s="97"/>
      <c r="I5" s="97"/>
      <c r="J5" s="97" t="s">
        <v>128</v>
      </c>
      <c r="K5" s="97"/>
      <c r="L5" s="97"/>
      <c r="M5" s="97" t="s">
        <v>176</v>
      </c>
      <c r="N5" s="97"/>
      <c r="O5" s="97"/>
      <c r="P5" s="97" t="s">
        <v>86</v>
      </c>
      <c r="Q5" s="97" t="s">
        <v>177</v>
      </c>
      <c r="R5" s="97"/>
      <c r="S5" s="97"/>
      <c r="T5" s="97" t="s">
        <v>130</v>
      </c>
      <c r="U5" s="97"/>
      <c r="V5" s="97"/>
      <c r="W5" s="97" t="s">
        <v>178</v>
      </c>
      <c r="X5" s="97"/>
      <c r="Y5" s="97"/>
    </row>
    <row r="6" spans="1:25" ht="15" customHeight="1">
      <c r="A6" s="97" t="s">
        <v>83</v>
      </c>
      <c r="B6" s="97" t="s">
        <v>84</v>
      </c>
      <c r="C6" s="97"/>
      <c r="D6" s="97"/>
      <c r="E6" s="97"/>
      <c r="F6" s="97"/>
      <c r="G6" s="97" t="s">
        <v>179</v>
      </c>
      <c r="H6" s="97" t="s">
        <v>119</v>
      </c>
      <c r="I6" s="97" t="s">
        <v>120</v>
      </c>
      <c r="J6" s="97" t="s">
        <v>179</v>
      </c>
      <c r="K6" s="97" t="s">
        <v>119</v>
      </c>
      <c r="L6" s="97" t="s">
        <v>120</v>
      </c>
      <c r="M6" s="97" t="s">
        <v>179</v>
      </c>
      <c r="N6" s="97" t="s">
        <v>119</v>
      </c>
      <c r="O6" s="97" t="s">
        <v>120</v>
      </c>
      <c r="P6" s="97"/>
      <c r="Q6" s="97" t="s">
        <v>179</v>
      </c>
      <c r="R6" s="97" t="s">
        <v>119</v>
      </c>
      <c r="S6" s="97" t="s">
        <v>120</v>
      </c>
      <c r="T6" s="97" t="s">
        <v>179</v>
      </c>
      <c r="U6" s="97" t="s">
        <v>119</v>
      </c>
      <c r="V6" s="97" t="s">
        <v>120</v>
      </c>
      <c r="W6" s="97" t="s">
        <v>179</v>
      </c>
      <c r="X6" s="97" t="s">
        <v>119</v>
      </c>
      <c r="Y6" s="97" t="s">
        <v>120</v>
      </c>
    </row>
    <row r="7" spans="1:25" ht="15" customHeight="1">
      <c r="A7" s="96"/>
      <c r="B7" s="96"/>
      <c r="C7" s="96"/>
      <c r="D7" s="96" t="s">
        <v>86</v>
      </c>
      <c r="E7" s="98">
        <f>SUM(E8:E18)</f>
        <v>22529850</v>
      </c>
      <c r="F7" s="98">
        <f>SUM(F8:F18)</f>
        <v>22529850</v>
      </c>
      <c r="G7" s="98">
        <f>SUM(G8:G18)</f>
        <v>22529850</v>
      </c>
      <c r="H7" s="98">
        <f>SUM(H8:H18)</f>
        <v>4029850</v>
      </c>
      <c r="I7" s="98">
        <f>SUM(I8:I18)</f>
        <v>18500000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ht="22.5">
      <c r="A8" s="31" t="s">
        <v>91</v>
      </c>
      <c r="B8" s="31" t="s">
        <v>92</v>
      </c>
      <c r="C8" s="96" t="s">
        <v>93</v>
      </c>
      <c r="D8" s="96" t="s">
        <v>94</v>
      </c>
      <c r="E8" s="98">
        <v>384496</v>
      </c>
      <c r="F8" s="98">
        <f>SUM(G8)</f>
        <v>384496</v>
      </c>
      <c r="G8" s="98">
        <v>384496</v>
      </c>
      <c r="H8" s="98">
        <v>384496</v>
      </c>
      <c r="I8" s="98">
        <v>0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ht="22.5">
      <c r="A9" s="31" t="s">
        <v>91</v>
      </c>
      <c r="B9" s="31" t="s">
        <v>95</v>
      </c>
      <c r="C9" s="96" t="s">
        <v>93</v>
      </c>
      <c r="D9" s="96" t="s">
        <v>96</v>
      </c>
      <c r="E9" s="98">
        <v>14967</v>
      </c>
      <c r="F9" s="98">
        <f aca="true" t="shared" si="0" ref="F9:F18">SUM(G9)</f>
        <v>14967</v>
      </c>
      <c r="G9" s="98">
        <v>14967</v>
      </c>
      <c r="H9" s="98">
        <v>14967</v>
      </c>
      <c r="I9" s="98">
        <v>0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ht="22.5">
      <c r="A10" s="31" t="s">
        <v>97</v>
      </c>
      <c r="B10" s="31" t="s">
        <v>98</v>
      </c>
      <c r="C10" s="96" t="s">
        <v>93</v>
      </c>
      <c r="D10" s="96" t="s">
        <v>100</v>
      </c>
      <c r="E10" s="98">
        <v>90645</v>
      </c>
      <c r="F10" s="98">
        <f t="shared" si="0"/>
        <v>90645</v>
      </c>
      <c r="G10" s="98">
        <v>90645</v>
      </c>
      <c r="H10" s="98">
        <v>90645</v>
      </c>
      <c r="I10" s="98">
        <v>0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ht="22.5">
      <c r="A11" s="31" t="s">
        <v>97</v>
      </c>
      <c r="B11" s="31" t="s">
        <v>98</v>
      </c>
      <c r="C11" s="96" t="s">
        <v>93</v>
      </c>
      <c r="D11" s="96" t="s">
        <v>102</v>
      </c>
      <c r="E11" s="98">
        <v>89587</v>
      </c>
      <c r="F11" s="98">
        <f t="shared" si="0"/>
        <v>89587</v>
      </c>
      <c r="G11" s="98">
        <v>89587</v>
      </c>
      <c r="H11" s="98">
        <v>89587</v>
      </c>
      <c r="I11" s="98">
        <v>0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22.5">
      <c r="A12" s="31" t="s">
        <v>97</v>
      </c>
      <c r="B12" s="31" t="s">
        <v>98</v>
      </c>
      <c r="C12" s="96" t="s">
        <v>93</v>
      </c>
      <c r="D12" s="96" t="s">
        <v>104</v>
      </c>
      <c r="E12" s="98">
        <v>37130</v>
      </c>
      <c r="F12" s="98">
        <f t="shared" si="0"/>
        <v>37130</v>
      </c>
      <c r="G12" s="98">
        <v>37130</v>
      </c>
      <c r="H12" s="98">
        <v>37130</v>
      </c>
      <c r="I12" s="98">
        <v>0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ht="22.5">
      <c r="A13" s="31" t="s">
        <v>105</v>
      </c>
      <c r="B13" s="31" t="s">
        <v>99</v>
      </c>
      <c r="C13" s="96" t="s">
        <v>93</v>
      </c>
      <c r="D13" s="96" t="s">
        <v>106</v>
      </c>
      <c r="E13" s="98">
        <v>1930161</v>
      </c>
      <c r="F13" s="98">
        <f t="shared" si="0"/>
        <v>1930161</v>
      </c>
      <c r="G13" s="98">
        <v>1930161</v>
      </c>
      <c r="H13" s="98">
        <v>1930161</v>
      </c>
      <c r="I13" s="98">
        <v>0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22.5">
      <c r="A14" s="31" t="s">
        <v>105</v>
      </c>
      <c r="B14" s="31" t="s">
        <v>99</v>
      </c>
      <c r="C14" s="96" t="s">
        <v>93</v>
      </c>
      <c r="D14" s="96" t="s">
        <v>107</v>
      </c>
      <c r="E14" s="98">
        <v>1500000</v>
      </c>
      <c r="F14" s="98">
        <f t="shared" si="0"/>
        <v>1500000</v>
      </c>
      <c r="G14" s="98">
        <v>1500000</v>
      </c>
      <c r="H14" s="98">
        <v>0</v>
      </c>
      <c r="I14" s="98">
        <v>1500000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ht="22.5">
      <c r="A15" s="31" t="s">
        <v>105</v>
      </c>
      <c r="B15" s="31" t="s">
        <v>99</v>
      </c>
      <c r="C15" s="96" t="s">
        <v>93</v>
      </c>
      <c r="D15" s="96" t="s">
        <v>109</v>
      </c>
      <c r="E15" s="98">
        <v>10000000</v>
      </c>
      <c r="F15" s="98">
        <f t="shared" si="0"/>
        <v>10000000</v>
      </c>
      <c r="G15" s="98">
        <v>10000000</v>
      </c>
      <c r="H15" s="98">
        <v>0</v>
      </c>
      <c r="I15" s="98">
        <v>10000000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ht="22.5">
      <c r="A16" s="31" t="s">
        <v>105</v>
      </c>
      <c r="B16" s="31" t="s">
        <v>99</v>
      </c>
      <c r="C16" s="96" t="s">
        <v>93</v>
      </c>
      <c r="D16" s="96" t="s">
        <v>111</v>
      </c>
      <c r="E16" s="98">
        <v>7000000</v>
      </c>
      <c r="F16" s="98">
        <f t="shared" si="0"/>
        <v>7000000</v>
      </c>
      <c r="G16" s="98">
        <v>7000000</v>
      </c>
      <c r="H16" s="98">
        <v>0</v>
      </c>
      <c r="I16" s="98">
        <v>7000000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ht="22.5">
      <c r="A17" s="31" t="s">
        <v>105</v>
      </c>
      <c r="B17" s="31" t="s">
        <v>99</v>
      </c>
      <c r="C17" s="96" t="s">
        <v>93</v>
      </c>
      <c r="D17" s="96" t="s">
        <v>112</v>
      </c>
      <c r="E17" s="98">
        <v>1194492</v>
      </c>
      <c r="F17" s="98">
        <f t="shared" si="0"/>
        <v>1194492</v>
      </c>
      <c r="G17" s="98">
        <v>1194492</v>
      </c>
      <c r="H17" s="98">
        <v>1194492</v>
      </c>
      <c r="I17" s="98">
        <v>0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ht="22.5">
      <c r="A18" s="31" t="s">
        <v>113</v>
      </c>
      <c r="B18" s="31" t="s">
        <v>101</v>
      </c>
      <c r="C18" s="96" t="s">
        <v>93</v>
      </c>
      <c r="D18" s="96" t="s">
        <v>114</v>
      </c>
      <c r="E18" s="98">
        <v>288372</v>
      </c>
      <c r="F18" s="98">
        <f t="shared" si="0"/>
        <v>288372</v>
      </c>
      <c r="G18" s="98">
        <v>288372</v>
      </c>
      <c r="H18" s="98">
        <v>288372</v>
      </c>
      <c r="I18" s="98">
        <v>0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ht="15" customHeight="1">
      <c r="A19" s="96"/>
      <c r="B19" s="96"/>
      <c r="C19" s="96"/>
      <c r="D19" s="96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1:25" ht="15" customHeight="1">
      <c r="A20" s="96"/>
      <c r="B20" s="96"/>
      <c r="C20" s="96"/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ht="15" customHeight="1">
      <c r="A21" s="96"/>
      <c r="B21" s="96"/>
      <c r="C21" s="96"/>
      <c r="D21" s="96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ht="15" customHeight="1">
      <c r="A22" s="96"/>
      <c r="B22" s="96"/>
      <c r="C22" s="96"/>
      <c r="D22" s="96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ht="15" customHeight="1">
      <c r="A23" s="96"/>
      <c r="B23" s="96"/>
      <c r="C23" s="96"/>
      <c r="D23" s="96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ht="15" customHeight="1">
      <c r="A24" s="96"/>
      <c r="B24" s="96"/>
      <c r="C24" s="96"/>
      <c r="D24" s="9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ht="15" customHeight="1">
      <c r="A25" s="96"/>
      <c r="B25" s="96"/>
      <c r="C25" s="96"/>
      <c r="D25" s="9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5" customHeight="1">
      <c r="A26" s="96"/>
      <c r="B26" s="96"/>
      <c r="C26" s="96"/>
      <c r="D26" s="9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ht="15" customHeight="1">
      <c r="A27" s="96"/>
      <c r="B27" s="96"/>
      <c r="C27" s="96"/>
      <c r="D27" s="96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ht="15" customHeight="1">
      <c r="A28" s="96"/>
      <c r="B28" s="96"/>
      <c r="C28" s="96"/>
      <c r="D28" s="96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ht="15" customHeight="1">
      <c r="A29" s="96"/>
      <c r="B29" s="96"/>
      <c r="C29" s="96"/>
      <c r="D29" s="96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ht="15" customHeight="1">
      <c r="A30" s="96"/>
      <c r="B30" s="96"/>
      <c r="C30" s="96"/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ht="15" customHeight="1">
      <c r="A31" s="96"/>
      <c r="B31" s="96"/>
      <c r="C31" s="96"/>
      <c r="D31" s="96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2755905511811024" right="0.2362204724409449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4"/>
      <c r="B1" s="49"/>
      <c r="C1" s="49"/>
      <c r="D1" s="49"/>
      <c r="E1" s="49"/>
      <c r="F1" s="49"/>
      <c r="G1" s="49"/>
      <c r="H1" s="49"/>
      <c r="I1" s="49"/>
      <c r="J1" s="59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G1" s="67"/>
      <c r="DH1" s="50" t="s">
        <v>180</v>
      </c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</row>
    <row r="2" spans="1:243" s="76" customFormat="1" ht="21.75" customHeight="1">
      <c r="A2" s="51" t="s">
        <v>181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</row>
    <row r="3" spans="1:243" ht="12.75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59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G3" s="67"/>
      <c r="DH3" s="53" t="s">
        <v>13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</row>
    <row r="4" spans="1:243" ht="12.75" customHeight="1">
      <c r="A4" s="44" t="s">
        <v>117</v>
      </c>
      <c r="B4" s="44"/>
      <c r="C4" s="44"/>
      <c r="D4" s="44"/>
      <c r="E4" s="22"/>
      <c r="F4" s="44" t="s">
        <v>118</v>
      </c>
      <c r="G4" s="77" t="s">
        <v>182</v>
      </c>
      <c r="H4" s="78"/>
      <c r="I4" s="78"/>
      <c r="J4" s="78"/>
      <c r="K4" s="78"/>
      <c r="L4" s="78"/>
      <c r="M4" s="78"/>
      <c r="N4" s="78"/>
      <c r="O4" s="78"/>
      <c r="P4" s="81"/>
      <c r="Q4" s="78"/>
      <c r="R4" s="78"/>
      <c r="S4" s="78"/>
      <c r="T4" s="78"/>
      <c r="U4" s="78" t="s">
        <v>183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81"/>
      <c r="AS4" s="78"/>
      <c r="AT4" s="78"/>
      <c r="AU4" s="78"/>
      <c r="AV4" s="78"/>
      <c r="AW4" s="78" t="s">
        <v>184</v>
      </c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81" t="s">
        <v>185</v>
      </c>
      <c r="BJ4" s="78"/>
      <c r="BK4" s="78"/>
      <c r="BL4" s="78"/>
      <c r="BM4" s="78"/>
      <c r="BN4" s="81" t="s">
        <v>186</v>
      </c>
      <c r="BO4" s="78"/>
      <c r="BP4" s="78"/>
      <c r="BQ4" s="81"/>
      <c r="BR4" s="78"/>
      <c r="BS4" s="78"/>
      <c r="BT4" s="81"/>
      <c r="BU4" s="78"/>
      <c r="BV4" s="78"/>
      <c r="BW4" s="81"/>
      <c r="BX4" s="78"/>
      <c r="BY4" s="78"/>
      <c r="BZ4" s="78"/>
      <c r="CA4" s="78" t="s">
        <v>187</v>
      </c>
      <c r="CB4" s="78"/>
      <c r="CC4" s="78"/>
      <c r="CD4" s="78"/>
      <c r="CE4" s="78"/>
      <c r="CF4" s="78"/>
      <c r="CG4" s="78"/>
      <c r="CH4" s="81"/>
      <c r="CI4" s="78"/>
      <c r="CJ4" s="78"/>
      <c r="CK4" s="78"/>
      <c r="CL4" s="78"/>
      <c r="CM4" s="78"/>
      <c r="CN4" s="78"/>
      <c r="CO4" s="78"/>
      <c r="CP4" s="78"/>
      <c r="CQ4" s="78"/>
      <c r="CR4" s="78" t="s">
        <v>188</v>
      </c>
      <c r="CS4" s="78"/>
      <c r="CT4" s="78"/>
      <c r="CU4" s="78" t="s">
        <v>189</v>
      </c>
      <c r="CV4" s="78"/>
      <c r="CW4" s="78"/>
      <c r="CX4" s="81"/>
      <c r="CY4" s="78"/>
      <c r="CZ4" s="81"/>
      <c r="DA4" s="81" t="s">
        <v>190</v>
      </c>
      <c r="DB4" s="87"/>
      <c r="DC4" s="77"/>
      <c r="DD4" s="77" t="s">
        <v>191</v>
      </c>
      <c r="DE4" s="78"/>
      <c r="DF4" s="78"/>
      <c r="DG4" s="88"/>
      <c r="DH4" s="8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</row>
    <row r="5" spans="1:243" ht="12.75" customHeight="1">
      <c r="A5" s="54" t="s">
        <v>78</v>
      </c>
      <c r="B5" s="54"/>
      <c r="C5" s="54"/>
      <c r="D5" s="54" t="s">
        <v>79</v>
      </c>
      <c r="E5" s="54" t="s">
        <v>124</v>
      </c>
      <c r="F5" s="44"/>
      <c r="G5" s="22" t="s">
        <v>179</v>
      </c>
      <c r="H5" s="79" t="s">
        <v>192</v>
      </c>
      <c r="I5" s="79" t="s">
        <v>193</v>
      </c>
      <c r="J5" s="79" t="s">
        <v>194</v>
      </c>
      <c r="K5" s="79" t="s">
        <v>195</v>
      </c>
      <c r="L5" s="79" t="s">
        <v>196</v>
      </c>
      <c r="M5" s="79" t="s">
        <v>197</v>
      </c>
      <c r="N5" s="79" t="s">
        <v>198</v>
      </c>
      <c r="O5" s="79" t="s">
        <v>199</v>
      </c>
      <c r="P5" s="79" t="s">
        <v>200</v>
      </c>
      <c r="Q5" s="79" t="s">
        <v>201</v>
      </c>
      <c r="R5" s="79" t="s">
        <v>202</v>
      </c>
      <c r="S5" s="79" t="s">
        <v>203</v>
      </c>
      <c r="T5" s="79" t="s">
        <v>204</v>
      </c>
      <c r="U5" s="79" t="s">
        <v>179</v>
      </c>
      <c r="V5" s="79" t="s">
        <v>205</v>
      </c>
      <c r="W5" s="79" t="s">
        <v>206</v>
      </c>
      <c r="X5" s="79" t="s">
        <v>207</v>
      </c>
      <c r="Y5" s="79" t="s">
        <v>208</v>
      </c>
      <c r="Z5" s="79" t="s">
        <v>209</v>
      </c>
      <c r="AA5" s="79" t="s">
        <v>210</v>
      </c>
      <c r="AB5" s="79" t="s">
        <v>211</v>
      </c>
      <c r="AC5" s="79" t="s">
        <v>212</v>
      </c>
      <c r="AD5" s="79" t="s">
        <v>213</v>
      </c>
      <c r="AE5" s="79" t="s">
        <v>214</v>
      </c>
      <c r="AF5" s="79" t="s">
        <v>215</v>
      </c>
      <c r="AG5" s="79" t="s">
        <v>216</v>
      </c>
      <c r="AH5" s="79" t="s">
        <v>217</v>
      </c>
      <c r="AI5" s="79" t="s">
        <v>218</v>
      </c>
      <c r="AJ5" s="79" t="s">
        <v>219</v>
      </c>
      <c r="AK5" s="79" t="s">
        <v>220</v>
      </c>
      <c r="AL5" s="79" t="s">
        <v>221</v>
      </c>
      <c r="AM5" s="79" t="s">
        <v>222</v>
      </c>
      <c r="AN5" s="79" t="s">
        <v>223</v>
      </c>
      <c r="AO5" s="83" t="s">
        <v>224</v>
      </c>
      <c r="AP5" s="84" t="s">
        <v>225</v>
      </c>
      <c r="AQ5" s="79" t="s">
        <v>226</v>
      </c>
      <c r="AR5" s="79" t="s">
        <v>227</v>
      </c>
      <c r="AS5" s="79" t="s">
        <v>228</v>
      </c>
      <c r="AT5" s="79" t="s">
        <v>229</v>
      </c>
      <c r="AU5" s="79" t="s">
        <v>230</v>
      </c>
      <c r="AV5" s="79" t="s">
        <v>231</v>
      </c>
      <c r="AW5" s="79" t="s">
        <v>179</v>
      </c>
      <c r="AX5" s="79" t="s">
        <v>232</v>
      </c>
      <c r="AY5" s="79" t="s">
        <v>233</v>
      </c>
      <c r="AZ5" s="79" t="s">
        <v>234</v>
      </c>
      <c r="BA5" s="79" t="s">
        <v>235</v>
      </c>
      <c r="BB5" s="79" t="s">
        <v>236</v>
      </c>
      <c r="BC5" s="79" t="s">
        <v>237</v>
      </c>
      <c r="BD5" s="79" t="s">
        <v>238</v>
      </c>
      <c r="BE5" s="79" t="s">
        <v>239</v>
      </c>
      <c r="BF5" s="79" t="s">
        <v>240</v>
      </c>
      <c r="BG5" s="79" t="s">
        <v>241</v>
      </c>
      <c r="BH5" s="79" t="s">
        <v>242</v>
      </c>
      <c r="BI5" s="79" t="s">
        <v>179</v>
      </c>
      <c r="BJ5" s="79" t="s">
        <v>243</v>
      </c>
      <c r="BK5" s="79" t="s">
        <v>244</v>
      </c>
      <c r="BL5" s="79" t="s">
        <v>245</v>
      </c>
      <c r="BM5" s="79" t="s">
        <v>246</v>
      </c>
      <c r="BN5" s="79" t="s">
        <v>179</v>
      </c>
      <c r="BO5" s="79" t="s">
        <v>247</v>
      </c>
      <c r="BP5" s="79" t="s">
        <v>248</v>
      </c>
      <c r="BQ5" s="79" t="s">
        <v>249</v>
      </c>
      <c r="BR5" s="79" t="s">
        <v>250</v>
      </c>
      <c r="BS5" s="79" t="s">
        <v>251</v>
      </c>
      <c r="BT5" s="79" t="s">
        <v>252</v>
      </c>
      <c r="BU5" s="79" t="s">
        <v>253</v>
      </c>
      <c r="BV5" s="79" t="s">
        <v>254</v>
      </c>
      <c r="BW5" s="79" t="s">
        <v>255</v>
      </c>
      <c r="BX5" s="79" t="s">
        <v>256</v>
      </c>
      <c r="BY5" s="79" t="s">
        <v>257</v>
      </c>
      <c r="BZ5" s="79" t="s">
        <v>258</v>
      </c>
      <c r="CA5" s="79" t="s">
        <v>179</v>
      </c>
      <c r="CB5" s="79" t="s">
        <v>259</v>
      </c>
      <c r="CC5" s="79" t="s">
        <v>260</v>
      </c>
      <c r="CD5" s="79" t="s">
        <v>261</v>
      </c>
      <c r="CE5" s="79" t="s">
        <v>262</v>
      </c>
      <c r="CF5" s="79" t="s">
        <v>263</v>
      </c>
      <c r="CG5" s="79" t="s">
        <v>264</v>
      </c>
      <c r="CH5" s="79" t="s">
        <v>265</v>
      </c>
      <c r="CI5" s="79" t="s">
        <v>266</v>
      </c>
      <c r="CJ5" s="79" t="s">
        <v>267</v>
      </c>
      <c r="CK5" s="79" t="s">
        <v>268</v>
      </c>
      <c r="CL5" s="79" t="s">
        <v>269</v>
      </c>
      <c r="CM5" s="79" t="s">
        <v>270</v>
      </c>
      <c r="CN5" s="79" t="s">
        <v>271</v>
      </c>
      <c r="CO5" s="79" t="s">
        <v>256</v>
      </c>
      <c r="CP5" s="79" t="s">
        <v>257</v>
      </c>
      <c r="CQ5" s="79" t="s">
        <v>272</v>
      </c>
      <c r="CR5" s="79" t="s">
        <v>179</v>
      </c>
      <c r="CS5" s="79" t="s">
        <v>273</v>
      </c>
      <c r="CT5" s="79" t="s">
        <v>274</v>
      </c>
      <c r="CU5" s="79" t="s">
        <v>179</v>
      </c>
      <c r="CV5" s="79" t="s">
        <v>275</v>
      </c>
      <c r="CW5" s="79" t="s">
        <v>276</v>
      </c>
      <c r="CX5" s="83" t="s">
        <v>277</v>
      </c>
      <c r="CY5" s="84" t="s">
        <v>278</v>
      </c>
      <c r="CZ5" s="79" t="s">
        <v>279</v>
      </c>
      <c r="DA5" s="79" t="s">
        <v>179</v>
      </c>
      <c r="DB5" s="79" t="s">
        <v>190</v>
      </c>
      <c r="DC5" s="79" t="s">
        <v>280</v>
      </c>
      <c r="DD5" s="79" t="s">
        <v>179</v>
      </c>
      <c r="DE5" s="79" t="s">
        <v>281</v>
      </c>
      <c r="DF5" s="79" t="s">
        <v>282</v>
      </c>
      <c r="DG5" s="22" t="s">
        <v>283</v>
      </c>
      <c r="DH5" s="44" t="s">
        <v>284</v>
      </c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</row>
    <row r="6" spans="1:243" ht="12.75" customHeight="1">
      <c r="A6" s="55" t="s">
        <v>83</v>
      </c>
      <c r="B6" s="56" t="s">
        <v>84</v>
      </c>
      <c r="C6" s="56" t="s">
        <v>85</v>
      </c>
      <c r="D6" s="27"/>
      <c r="E6" s="27"/>
      <c r="F6" s="41"/>
      <c r="G6" s="2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5"/>
      <c r="AP6" s="86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5"/>
      <c r="CY6" s="86"/>
      <c r="CZ6" s="80"/>
      <c r="DA6" s="80"/>
      <c r="DB6" s="80"/>
      <c r="DC6" s="80"/>
      <c r="DD6" s="80"/>
      <c r="DE6" s="80"/>
      <c r="DF6" s="80"/>
      <c r="DG6" s="27"/>
      <c r="DH6" s="41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</row>
    <row r="7" spans="1:243" ht="12.75" customHeight="1">
      <c r="A7" s="31"/>
      <c r="B7" s="31"/>
      <c r="C7" s="31"/>
      <c r="D7" s="31"/>
      <c r="E7" s="31" t="s">
        <v>86</v>
      </c>
      <c r="F7" s="57">
        <v>22529850</v>
      </c>
      <c r="G7" s="57">
        <v>3308295</v>
      </c>
      <c r="H7" s="57">
        <v>1310136</v>
      </c>
      <c r="I7" s="57">
        <v>497532</v>
      </c>
      <c r="J7" s="57">
        <v>56618</v>
      </c>
      <c r="K7" s="57">
        <v>0</v>
      </c>
      <c r="L7" s="57">
        <v>538812</v>
      </c>
      <c r="M7" s="57">
        <v>384496</v>
      </c>
      <c r="N7" s="57">
        <v>0</v>
      </c>
      <c r="O7" s="57">
        <v>180232</v>
      </c>
      <c r="P7" s="57">
        <v>37130</v>
      </c>
      <c r="Q7" s="57">
        <v>14967</v>
      </c>
      <c r="R7" s="57">
        <v>288372</v>
      </c>
      <c r="S7" s="57">
        <v>0</v>
      </c>
      <c r="T7" s="57">
        <v>0</v>
      </c>
      <c r="U7" s="57">
        <v>2204467</v>
      </c>
      <c r="V7" s="57">
        <v>160000</v>
      </c>
      <c r="W7" s="57">
        <v>120000</v>
      </c>
      <c r="X7" s="57">
        <v>1000</v>
      </c>
      <c r="Y7" s="57">
        <v>0</v>
      </c>
      <c r="Z7" s="57">
        <v>10000</v>
      </c>
      <c r="AA7" s="57">
        <v>10000</v>
      </c>
      <c r="AB7" s="57">
        <v>21440</v>
      </c>
      <c r="AC7" s="57">
        <v>0</v>
      </c>
      <c r="AD7" s="57">
        <v>14000</v>
      </c>
      <c r="AE7" s="57">
        <v>136680</v>
      </c>
      <c r="AF7" s="57">
        <v>0</v>
      </c>
      <c r="AG7" s="57">
        <v>2000</v>
      </c>
      <c r="AH7" s="57">
        <v>110000</v>
      </c>
      <c r="AI7" s="57">
        <v>10000</v>
      </c>
      <c r="AJ7" s="57">
        <v>230000</v>
      </c>
      <c r="AK7" s="57">
        <v>20000</v>
      </c>
      <c r="AL7" s="57">
        <v>200000</v>
      </c>
      <c r="AM7" s="57">
        <v>0</v>
      </c>
      <c r="AN7" s="57">
        <v>0</v>
      </c>
      <c r="AO7" s="57">
        <v>4000</v>
      </c>
      <c r="AP7" s="57">
        <v>360000</v>
      </c>
      <c r="AQ7" s="57">
        <v>48062</v>
      </c>
      <c r="AR7" s="57">
        <v>92825</v>
      </c>
      <c r="AS7" s="57">
        <v>30000</v>
      </c>
      <c r="AT7" s="57">
        <v>136560</v>
      </c>
      <c r="AU7" s="57">
        <v>0</v>
      </c>
      <c r="AV7" s="57">
        <v>487900</v>
      </c>
      <c r="AW7" s="57">
        <v>17088</v>
      </c>
      <c r="AX7" s="57">
        <v>0</v>
      </c>
      <c r="AY7" s="57">
        <v>0</v>
      </c>
      <c r="AZ7" s="57">
        <v>0</v>
      </c>
      <c r="BA7" s="57">
        <v>0</v>
      </c>
      <c r="BB7" s="57">
        <v>16848</v>
      </c>
      <c r="BC7" s="57">
        <v>0</v>
      </c>
      <c r="BD7" s="57">
        <v>0</v>
      </c>
      <c r="BE7" s="57">
        <v>0</v>
      </c>
      <c r="BF7" s="57">
        <v>240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17000000</v>
      </c>
      <c r="CB7" s="57">
        <v>0</v>
      </c>
      <c r="CC7" s="57">
        <v>0</v>
      </c>
      <c r="CD7" s="57">
        <v>0</v>
      </c>
      <c r="CE7" s="57">
        <v>10000000</v>
      </c>
      <c r="CF7" s="57">
        <v>7000000</v>
      </c>
      <c r="CG7" s="57">
        <v>0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7">
        <v>0</v>
      </c>
      <c r="DC7" s="57">
        <v>0</v>
      </c>
      <c r="DD7" s="57">
        <v>0</v>
      </c>
      <c r="DE7" s="57">
        <v>0</v>
      </c>
      <c r="DF7" s="57">
        <v>0</v>
      </c>
      <c r="DG7" s="57">
        <v>0</v>
      </c>
      <c r="DH7" s="58">
        <v>0</v>
      </c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</row>
    <row r="8" spans="1:243" ht="12.75" customHeight="1">
      <c r="A8" s="31"/>
      <c r="B8" s="31"/>
      <c r="C8" s="31"/>
      <c r="D8" s="31" t="s">
        <v>87</v>
      </c>
      <c r="E8" s="31" t="s">
        <v>88</v>
      </c>
      <c r="F8" s="57">
        <v>22529850</v>
      </c>
      <c r="G8" s="57">
        <v>3308295</v>
      </c>
      <c r="H8" s="57">
        <v>1310136</v>
      </c>
      <c r="I8" s="57">
        <v>497532</v>
      </c>
      <c r="J8" s="57">
        <v>56618</v>
      </c>
      <c r="K8" s="57">
        <v>0</v>
      </c>
      <c r="L8" s="57">
        <v>538812</v>
      </c>
      <c r="M8" s="57">
        <v>384496</v>
      </c>
      <c r="N8" s="57">
        <v>0</v>
      </c>
      <c r="O8" s="57">
        <v>180232</v>
      </c>
      <c r="P8" s="57">
        <v>37130</v>
      </c>
      <c r="Q8" s="57">
        <v>14967</v>
      </c>
      <c r="R8" s="57">
        <v>288372</v>
      </c>
      <c r="S8" s="57">
        <v>0</v>
      </c>
      <c r="T8" s="57">
        <v>0</v>
      </c>
      <c r="U8" s="57">
        <v>2204467</v>
      </c>
      <c r="V8" s="57">
        <v>160000</v>
      </c>
      <c r="W8" s="57">
        <v>120000</v>
      </c>
      <c r="X8" s="57">
        <v>1000</v>
      </c>
      <c r="Y8" s="57">
        <v>0</v>
      </c>
      <c r="Z8" s="57">
        <v>10000</v>
      </c>
      <c r="AA8" s="57">
        <v>10000</v>
      </c>
      <c r="AB8" s="57">
        <v>21440</v>
      </c>
      <c r="AC8" s="57">
        <v>0</v>
      </c>
      <c r="AD8" s="57">
        <v>14000</v>
      </c>
      <c r="AE8" s="57">
        <v>136680</v>
      </c>
      <c r="AF8" s="57">
        <v>0</v>
      </c>
      <c r="AG8" s="57">
        <v>2000</v>
      </c>
      <c r="AH8" s="57">
        <v>110000</v>
      </c>
      <c r="AI8" s="57">
        <v>10000</v>
      </c>
      <c r="AJ8" s="57">
        <v>230000</v>
      </c>
      <c r="AK8" s="57">
        <v>20000</v>
      </c>
      <c r="AL8" s="57">
        <v>200000</v>
      </c>
      <c r="AM8" s="57">
        <v>0</v>
      </c>
      <c r="AN8" s="57">
        <v>0</v>
      </c>
      <c r="AO8" s="57">
        <v>4000</v>
      </c>
      <c r="AP8" s="57">
        <v>360000</v>
      </c>
      <c r="AQ8" s="57">
        <v>48062</v>
      </c>
      <c r="AR8" s="57">
        <v>92825</v>
      </c>
      <c r="AS8" s="57">
        <v>30000</v>
      </c>
      <c r="AT8" s="57">
        <v>136560</v>
      </c>
      <c r="AU8" s="57">
        <v>0</v>
      </c>
      <c r="AV8" s="57">
        <v>487900</v>
      </c>
      <c r="AW8" s="57">
        <v>17088</v>
      </c>
      <c r="AX8" s="57">
        <v>0</v>
      </c>
      <c r="AY8" s="57">
        <v>0</v>
      </c>
      <c r="AZ8" s="57">
        <v>0</v>
      </c>
      <c r="BA8" s="57">
        <v>0</v>
      </c>
      <c r="BB8" s="57">
        <v>16848</v>
      </c>
      <c r="BC8" s="57">
        <v>0</v>
      </c>
      <c r="BD8" s="57">
        <v>0</v>
      </c>
      <c r="BE8" s="57">
        <v>0</v>
      </c>
      <c r="BF8" s="57">
        <v>240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0</v>
      </c>
      <c r="CA8" s="57">
        <v>17000000</v>
      </c>
      <c r="CB8" s="57">
        <v>0</v>
      </c>
      <c r="CC8" s="57">
        <v>0</v>
      </c>
      <c r="CD8" s="57">
        <v>0</v>
      </c>
      <c r="CE8" s="57">
        <v>10000000</v>
      </c>
      <c r="CF8" s="57">
        <v>7000000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7">
        <v>0</v>
      </c>
      <c r="DC8" s="57">
        <v>0</v>
      </c>
      <c r="DD8" s="57">
        <v>0</v>
      </c>
      <c r="DE8" s="57">
        <v>0</v>
      </c>
      <c r="DF8" s="57">
        <v>0</v>
      </c>
      <c r="DG8" s="57">
        <v>0</v>
      </c>
      <c r="DH8" s="58">
        <v>0</v>
      </c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</row>
    <row r="9" spans="1:243" ht="12.75" customHeight="1">
      <c r="A9" s="31"/>
      <c r="B9" s="31"/>
      <c r="C9" s="31"/>
      <c r="D9" s="31" t="s">
        <v>89</v>
      </c>
      <c r="E9" s="31" t="s">
        <v>90</v>
      </c>
      <c r="F9" s="57">
        <v>22529850</v>
      </c>
      <c r="G9" s="57">
        <v>3308295</v>
      </c>
      <c r="H9" s="57">
        <v>1310136</v>
      </c>
      <c r="I9" s="57">
        <v>497532</v>
      </c>
      <c r="J9" s="57">
        <v>56618</v>
      </c>
      <c r="K9" s="57">
        <v>0</v>
      </c>
      <c r="L9" s="57">
        <v>538812</v>
      </c>
      <c r="M9" s="57">
        <v>384496</v>
      </c>
      <c r="N9" s="57">
        <v>0</v>
      </c>
      <c r="O9" s="57">
        <v>180232</v>
      </c>
      <c r="P9" s="57">
        <v>37130</v>
      </c>
      <c r="Q9" s="57">
        <v>14967</v>
      </c>
      <c r="R9" s="57">
        <v>288372</v>
      </c>
      <c r="S9" s="57">
        <v>0</v>
      </c>
      <c r="T9" s="57">
        <v>0</v>
      </c>
      <c r="U9" s="57">
        <v>2204467</v>
      </c>
      <c r="V9" s="57">
        <v>160000</v>
      </c>
      <c r="W9" s="57">
        <v>120000</v>
      </c>
      <c r="X9" s="57">
        <v>1000</v>
      </c>
      <c r="Y9" s="57">
        <v>0</v>
      </c>
      <c r="Z9" s="57">
        <v>10000</v>
      </c>
      <c r="AA9" s="57">
        <v>10000</v>
      </c>
      <c r="AB9" s="57">
        <v>21440</v>
      </c>
      <c r="AC9" s="57">
        <v>0</v>
      </c>
      <c r="AD9" s="57">
        <v>14000</v>
      </c>
      <c r="AE9" s="57">
        <v>136680</v>
      </c>
      <c r="AF9" s="57">
        <v>0</v>
      </c>
      <c r="AG9" s="57">
        <v>2000</v>
      </c>
      <c r="AH9" s="57">
        <v>110000</v>
      </c>
      <c r="AI9" s="57">
        <v>10000</v>
      </c>
      <c r="AJ9" s="57">
        <v>230000</v>
      </c>
      <c r="AK9" s="57">
        <v>20000</v>
      </c>
      <c r="AL9" s="57">
        <v>200000</v>
      </c>
      <c r="AM9" s="57">
        <v>0</v>
      </c>
      <c r="AN9" s="57">
        <v>0</v>
      </c>
      <c r="AO9" s="57">
        <v>4000</v>
      </c>
      <c r="AP9" s="57">
        <v>360000</v>
      </c>
      <c r="AQ9" s="57">
        <v>48062</v>
      </c>
      <c r="AR9" s="57">
        <v>92825</v>
      </c>
      <c r="AS9" s="57">
        <v>30000</v>
      </c>
      <c r="AT9" s="57">
        <v>136560</v>
      </c>
      <c r="AU9" s="57">
        <v>0</v>
      </c>
      <c r="AV9" s="57">
        <v>487900</v>
      </c>
      <c r="AW9" s="57">
        <v>17088</v>
      </c>
      <c r="AX9" s="57">
        <v>0</v>
      </c>
      <c r="AY9" s="57">
        <v>0</v>
      </c>
      <c r="AZ9" s="57">
        <v>0</v>
      </c>
      <c r="BA9" s="57">
        <v>0</v>
      </c>
      <c r="BB9" s="57">
        <v>16848</v>
      </c>
      <c r="BC9" s="57">
        <v>0</v>
      </c>
      <c r="BD9" s="57">
        <v>0</v>
      </c>
      <c r="BE9" s="57">
        <v>0</v>
      </c>
      <c r="BF9" s="57">
        <v>240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17000000</v>
      </c>
      <c r="CB9" s="57">
        <v>0</v>
      </c>
      <c r="CC9" s="57">
        <v>0</v>
      </c>
      <c r="CD9" s="57">
        <v>0</v>
      </c>
      <c r="CE9" s="57">
        <v>10000000</v>
      </c>
      <c r="CF9" s="57">
        <v>7000000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7">
        <v>0</v>
      </c>
      <c r="DC9" s="57">
        <v>0</v>
      </c>
      <c r="DD9" s="57">
        <v>0</v>
      </c>
      <c r="DE9" s="57">
        <v>0</v>
      </c>
      <c r="DF9" s="57">
        <v>0</v>
      </c>
      <c r="DG9" s="57">
        <v>0</v>
      </c>
      <c r="DH9" s="58">
        <v>0</v>
      </c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</row>
    <row r="10" spans="1:243" ht="12.75" customHeight="1">
      <c r="A10" s="31" t="s">
        <v>91</v>
      </c>
      <c r="B10" s="31" t="s">
        <v>92</v>
      </c>
      <c r="C10" s="31" t="s">
        <v>92</v>
      </c>
      <c r="D10" s="31" t="s">
        <v>93</v>
      </c>
      <c r="E10" s="31" t="s">
        <v>94</v>
      </c>
      <c r="F10" s="57">
        <v>384496</v>
      </c>
      <c r="G10" s="57">
        <v>384496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384496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7">
        <v>0</v>
      </c>
      <c r="DC10" s="57">
        <v>0</v>
      </c>
      <c r="DD10" s="57">
        <v>0</v>
      </c>
      <c r="DE10" s="57">
        <v>0</v>
      </c>
      <c r="DF10" s="57">
        <v>0</v>
      </c>
      <c r="DG10" s="57">
        <v>0</v>
      </c>
      <c r="DH10" s="58">
        <v>0</v>
      </c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</row>
    <row r="11" spans="1:243" ht="12.75" customHeight="1">
      <c r="A11" s="31" t="s">
        <v>91</v>
      </c>
      <c r="B11" s="31" t="s">
        <v>95</v>
      </c>
      <c r="C11" s="31" t="s">
        <v>95</v>
      </c>
      <c r="D11" s="31" t="s">
        <v>93</v>
      </c>
      <c r="E11" s="31" t="s">
        <v>96</v>
      </c>
      <c r="F11" s="57">
        <v>14967</v>
      </c>
      <c r="G11" s="57">
        <v>14967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14967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57">
        <v>0</v>
      </c>
      <c r="DG11" s="57">
        <v>0</v>
      </c>
      <c r="DH11" s="58">
        <v>0</v>
      </c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</row>
    <row r="12" spans="1:243" ht="12.75" customHeight="1">
      <c r="A12" s="31" t="s">
        <v>97</v>
      </c>
      <c r="B12" s="31" t="s">
        <v>98</v>
      </c>
      <c r="C12" s="31" t="s">
        <v>99</v>
      </c>
      <c r="D12" s="31" t="s">
        <v>93</v>
      </c>
      <c r="E12" s="31" t="s">
        <v>100</v>
      </c>
      <c r="F12" s="57">
        <v>90645</v>
      </c>
      <c r="G12" s="57">
        <v>90645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90645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  <c r="DH12" s="58">
        <v>0</v>
      </c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</row>
    <row r="13" spans="1:243" ht="12.75" customHeight="1">
      <c r="A13" s="31" t="s">
        <v>97</v>
      </c>
      <c r="B13" s="31" t="s">
        <v>98</v>
      </c>
      <c r="C13" s="31" t="s">
        <v>101</v>
      </c>
      <c r="D13" s="31" t="s">
        <v>93</v>
      </c>
      <c r="E13" s="31" t="s">
        <v>102</v>
      </c>
      <c r="F13" s="57">
        <v>89587</v>
      </c>
      <c r="G13" s="57">
        <v>89587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89587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7">
        <v>0</v>
      </c>
      <c r="DC13" s="57">
        <v>0</v>
      </c>
      <c r="DD13" s="57">
        <v>0</v>
      </c>
      <c r="DE13" s="57">
        <v>0</v>
      </c>
      <c r="DF13" s="57">
        <v>0</v>
      </c>
      <c r="DG13" s="57">
        <v>0</v>
      </c>
      <c r="DH13" s="58">
        <v>0</v>
      </c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</row>
    <row r="14" spans="1:243" ht="12.75" customHeight="1">
      <c r="A14" s="31" t="s">
        <v>97</v>
      </c>
      <c r="B14" s="31" t="s">
        <v>98</v>
      </c>
      <c r="C14" s="31" t="s">
        <v>103</v>
      </c>
      <c r="D14" s="31" t="s">
        <v>93</v>
      </c>
      <c r="E14" s="31" t="s">
        <v>104</v>
      </c>
      <c r="F14" s="57">
        <v>37130</v>
      </c>
      <c r="G14" s="57">
        <v>37130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37130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  <c r="DH14" s="58">
        <v>0</v>
      </c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</row>
    <row r="15" spans="1:243" ht="12.75" customHeight="1">
      <c r="A15" s="31" t="s">
        <v>105</v>
      </c>
      <c r="B15" s="31" t="s">
        <v>99</v>
      </c>
      <c r="C15" s="31" t="s">
        <v>99</v>
      </c>
      <c r="D15" s="31" t="s">
        <v>93</v>
      </c>
      <c r="E15" s="31" t="s">
        <v>106</v>
      </c>
      <c r="F15" s="57">
        <v>1930161</v>
      </c>
      <c r="G15" s="57">
        <v>1208606</v>
      </c>
      <c r="H15" s="57">
        <v>679416</v>
      </c>
      <c r="I15" s="57">
        <v>472572</v>
      </c>
      <c r="J15" s="57">
        <v>56618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704467</v>
      </c>
      <c r="V15" s="57">
        <v>60000</v>
      </c>
      <c r="W15" s="57">
        <v>20000</v>
      </c>
      <c r="X15" s="57">
        <v>1000</v>
      </c>
      <c r="Y15" s="57">
        <v>0</v>
      </c>
      <c r="Z15" s="57">
        <v>10000</v>
      </c>
      <c r="AA15" s="57">
        <v>10000</v>
      </c>
      <c r="AB15" s="57">
        <v>21440</v>
      </c>
      <c r="AC15" s="57">
        <v>0</v>
      </c>
      <c r="AD15" s="57">
        <v>14000</v>
      </c>
      <c r="AE15" s="57">
        <v>36680</v>
      </c>
      <c r="AF15" s="57">
        <v>0</v>
      </c>
      <c r="AG15" s="57">
        <v>2000</v>
      </c>
      <c r="AH15" s="57">
        <v>10000</v>
      </c>
      <c r="AI15" s="57">
        <v>10000</v>
      </c>
      <c r="AJ15" s="57">
        <v>30000</v>
      </c>
      <c r="AK15" s="57">
        <v>20000</v>
      </c>
      <c r="AL15" s="57">
        <v>40000</v>
      </c>
      <c r="AM15" s="57">
        <v>0</v>
      </c>
      <c r="AN15" s="57">
        <v>0</v>
      </c>
      <c r="AO15" s="57">
        <v>4000</v>
      </c>
      <c r="AP15" s="57">
        <v>10000</v>
      </c>
      <c r="AQ15" s="57">
        <v>48062</v>
      </c>
      <c r="AR15" s="57">
        <v>92825</v>
      </c>
      <c r="AS15" s="57">
        <v>30000</v>
      </c>
      <c r="AT15" s="57">
        <v>136560</v>
      </c>
      <c r="AU15" s="57">
        <v>0</v>
      </c>
      <c r="AV15" s="57">
        <v>97900</v>
      </c>
      <c r="AW15" s="57">
        <v>17088</v>
      </c>
      <c r="AX15" s="57">
        <v>0</v>
      </c>
      <c r="AY15" s="57">
        <v>0</v>
      </c>
      <c r="AZ15" s="57">
        <v>0</v>
      </c>
      <c r="BA15" s="57">
        <v>0</v>
      </c>
      <c r="BB15" s="57">
        <v>16848</v>
      </c>
      <c r="BC15" s="57">
        <v>0</v>
      </c>
      <c r="BD15" s="57">
        <v>0</v>
      </c>
      <c r="BE15" s="57">
        <v>0</v>
      </c>
      <c r="BF15" s="57">
        <v>240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57">
        <v>0</v>
      </c>
      <c r="DG15" s="57">
        <v>0</v>
      </c>
      <c r="DH15" s="58">
        <v>0</v>
      </c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</row>
    <row r="16" spans="1:243" ht="12.75" customHeight="1">
      <c r="A16" s="31" t="s">
        <v>105</v>
      </c>
      <c r="B16" s="31" t="s">
        <v>99</v>
      </c>
      <c r="C16" s="31" t="s">
        <v>101</v>
      </c>
      <c r="D16" s="31" t="s">
        <v>93</v>
      </c>
      <c r="E16" s="31" t="s">
        <v>107</v>
      </c>
      <c r="F16" s="57">
        <v>1500000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1500000</v>
      </c>
      <c r="V16" s="57">
        <v>100000</v>
      </c>
      <c r="W16" s="57">
        <v>100000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100000</v>
      </c>
      <c r="AF16" s="57">
        <v>0</v>
      </c>
      <c r="AG16" s="57">
        <v>0</v>
      </c>
      <c r="AH16" s="57">
        <v>100000</v>
      </c>
      <c r="AI16" s="57">
        <v>0</v>
      </c>
      <c r="AJ16" s="57">
        <v>200000</v>
      </c>
      <c r="AK16" s="57">
        <v>0</v>
      </c>
      <c r="AL16" s="57">
        <v>160000</v>
      </c>
      <c r="AM16" s="57">
        <v>0</v>
      </c>
      <c r="AN16" s="57">
        <v>0</v>
      </c>
      <c r="AO16" s="57">
        <v>0</v>
      </c>
      <c r="AP16" s="57">
        <v>350000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390000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0</v>
      </c>
      <c r="DH16" s="58"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</row>
    <row r="17" spans="1:243" ht="12.75" customHeight="1">
      <c r="A17" s="31" t="s">
        <v>105</v>
      </c>
      <c r="B17" s="31" t="s">
        <v>99</v>
      </c>
      <c r="C17" s="31" t="s">
        <v>108</v>
      </c>
      <c r="D17" s="31" t="s">
        <v>93</v>
      </c>
      <c r="E17" s="31" t="s">
        <v>109</v>
      </c>
      <c r="F17" s="57">
        <v>10000000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10000000</v>
      </c>
      <c r="CB17" s="57">
        <v>0</v>
      </c>
      <c r="CC17" s="57">
        <v>0</v>
      </c>
      <c r="CD17" s="57">
        <v>0</v>
      </c>
      <c r="CE17" s="57">
        <v>10000000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0</v>
      </c>
      <c r="DH17" s="58">
        <v>0</v>
      </c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</row>
    <row r="18" spans="1:243" ht="12.75" customHeight="1">
      <c r="A18" s="31" t="s">
        <v>105</v>
      </c>
      <c r="B18" s="31" t="s">
        <v>99</v>
      </c>
      <c r="C18" s="31" t="s">
        <v>110</v>
      </c>
      <c r="D18" s="31" t="s">
        <v>93</v>
      </c>
      <c r="E18" s="31" t="s">
        <v>111</v>
      </c>
      <c r="F18" s="57">
        <v>7000000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7000000</v>
      </c>
      <c r="CB18" s="57">
        <v>0</v>
      </c>
      <c r="CC18" s="57">
        <v>0</v>
      </c>
      <c r="CD18" s="57">
        <v>0</v>
      </c>
      <c r="CE18" s="57">
        <v>0</v>
      </c>
      <c r="CF18" s="57">
        <v>7000000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7">
        <v>0</v>
      </c>
      <c r="DC18" s="57">
        <v>0</v>
      </c>
      <c r="DD18" s="57">
        <v>0</v>
      </c>
      <c r="DE18" s="57">
        <v>0</v>
      </c>
      <c r="DF18" s="57">
        <v>0</v>
      </c>
      <c r="DG18" s="57">
        <v>0</v>
      </c>
      <c r="DH18" s="58">
        <v>0</v>
      </c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</row>
    <row r="19" spans="1:243" ht="12.75" customHeight="1">
      <c r="A19" s="31" t="s">
        <v>105</v>
      </c>
      <c r="B19" s="31" t="s">
        <v>99</v>
      </c>
      <c r="C19" s="31" t="s">
        <v>95</v>
      </c>
      <c r="D19" s="31" t="s">
        <v>93</v>
      </c>
      <c r="E19" s="31" t="s">
        <v>112</v>
      </c>
      <c r="F19" s="57">
        <v>1194492</v>
      </c>
      <c r="G19" s="57">
        <v>1194492</v>
      </c>
      <c r="H19" s="57">
        <v>630720</v>
      </c>
      <c r="I19" s="57">
        <v>24960</v>
      </c>
      <c r="J19" s="57">
        <v>0</v>
      </c>
      <c r="K19" s="57">
        <v>0</v>
      </c>
      <c r="L19" s="57">
        <v>538812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7">
        <v>0</v>
      </c>
      <c r="DC19" s="57">
        <v>0</v>
      </c>
      <c r="DD19" s="57">
        <v>0</v>
      </c>
      <c r="DE19" s="57">
        <v>0</v>
      </c>
      <c r="DF19" s="57">
        <v>0</v>
      </c>
      <c r="DG19" s="57">
        <v>0</v>
      </c>
      <c r="DH19" s="58">
        <v>0</v>
      </c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</row>
    <row r="20" spans="1:243" ht="12.75" customHeight="1">
      <c r="A20" s="31" t="s">
        <v>113</v>
      </c>
      <c r="B20" s="31" t="s">
        <v>101</v>
      </c>
      <c r="C20" s="31" t="s">
        <v>99</v>
      </c>
      <c r="D20" s="31" t="s">
        <v>93</v>
      </c>
      <c r="E20" s="31" t="s">
        <v>114</v>
      </c>
      <c r="F20" s="57">
        <v>288372</v>
      </c>
      <c r="G20" s="57">
        <v>288372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288372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7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7">
        <v>0</v>
      </c>
      <c r="CZ20" s="57">
        <v>0</v>
      </c>
      <c r="DA20" s="57">
        <v>0</v>
      </c>
      <c r="DB20" s="57">
        <v>0</v>
      </c>
      <c r="DC20" s="57">
        <v>0</v>
      </c>
      <c r="DD20" s="57">
        <v>0</v>
      </c>
      <c r="DE20" s="57">
        <v>0</v>
      </c>
      <c r="DF20" s="57">
        <v>0</v>
      </c>
      <c r="DG20" s="57">
        <v>0</v>
      </c>
      <c r="DH20" s="58">
        <v>0</v>
      </c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</row>
    <row r="21" spans="1:243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8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</row>
    <row r="22" spans="1:243" ht="12.75" customHeight="1">
      <c r="A22" s="67"/>
      <c r="B22" s="67"/>
      <c r="C22" s="67"/>
      <c r="D22" s="67"/>
      <c r="E22" s="67"/>
      <c r="F22" s="67"/>
      <c r="G22" s="67"/>
      <c r="H22" s="67"/>
      <c r="I22" s="67"/>
      <c r="J22" s="8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</row>
    <row r="23" ht="12.75" customHeight="1">
      <c r="DD23" s="14"/>
    </row>
    <row r="24" ht="12.75" customHeight="1">
      <c r="DD24" s="14"/>
    </row>
    <row r="25" ht="12.75" customHeight="1">
      <c r="DD25" s="14"/>
    </row>
    <row r="26" ht="12.75" customHeight="1">
      <c r="DC26" s="14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J32" sqref="J32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4"/>
      <c r="B1" s="49"/>
      <c r="C1" s="49"/>
      <c r="D1" s="49"/>
      <c r="E1" s="49"/>
      <c r="F1" s="49"/>
      <c r="G1" s="50" t="s">
        <v>285</v>
      </c>
      <c r="H1" s="67"/>
    </row>
    <row r="2" spans="1:8" ht="21.75" customHeight="1">
      <c r="A2" s="51" t="s">
        <v>286</v>
      </c>
      <c r="B2" s="52"/>
      <c r="C2" s="52"/>
      <c r="D2" s="52"/>
      <c r="E2" s="52"/>
      <c r="F2" s="52"/>
      <c r="G2" s="52"/>
      <c r="H2" s="67"/>
    </row>
    <row r="3" spans="1:8" ht="12.75" customHeight="1">
      <c r="A3" s="49" t="s">
        <v>12</v>
      </c>
      <c r="B3" s="49"/>
      <c r="C3" s="49"/>
      <c r="D3" s="49"/>
      <c r="E3" s="49"/>
      <c r="F3" s="49"/>
      <c r="G3" s="53" t="s">
        <v>13</v>
      </c>
      <c r="H3" s="67"/>
    </row>
    <row r="4" spans="1:8" ht="12.75" customHeight="1">
      <c r="A4" s="44" t="s">
        <v>287</v>
      </c>
      <c r="B4" s="44"/>
      <c r="C4" s="41"/>
      <c r="D4" s="27"/>
      <c r="E4" s="35" t="s">
        <v>119</v>
      </c>
      <c r="F4" s="36"/>
      <c r="G4" s="69"/>
      <c r="H4" s="68"/>
    </row>
    <row r="5" spans="1:8" ht="12.75" customHeight="1">
      <c r="A5" s="70" t="s">
        <v>78</v>
      </c>
      <c r="B5" s="54"/>
      <c r="C5" s="71" t="s">
        <v>79</v>
      </c>
      <c r="D5" s="72" t="s">
        <v>124</v>
      </c>
      <c r="E5" s="54" t="s">
        <v>86</v>
      </c>
      <c r="F5" s="54" t="s">
        <v>288</v>
      </c>
      <c r="G5" s="70" t="s">
        <v>289</v>
      </c>
      <c r="H5" s="68"/>
    </row>
    <row r="6" spans="1:8" ht="12.75" customHeight="1">
      <c r="A6" s="55" t="s">
        <v>83</v>
      </c>
      <c r="B6" s="56" t="s">
        <v>84</v>
      </c>
      <c r="C6" s="73"/>
      <c r="D6" s="62"/>
      <c r="E6" s="27"/>
      <c r="F6" s="27"/>
      <c r="G6" s="41"/>
      <c r="H6" s="67"/>
    </row>
    <row r="7" spans="1:8" ht="12.75" customHeight="1">
      <c r="A7" s="31"/>
      <c r="B7" s="74"/>
      <c r="C7" s="75"/>
      <c r="D7" s="31" t="s">
        <v>86</v>
      </c>
      <c r="E7" s="57">
        <v>4029850</v>
      </c>
      <c r="F7" s="57">
        <v>3325383</v>
      </c>
      <c r="G7" s="58">
        <v>704467</v>
      </c>
      <c r="H7" s="67"/>
    </row>
    <row r="8" spans="1:8" ht="12.75" customHeight="1">
      <c r="A8" s="31"/>
      <c r="B8" s="74"/>
      <c r="C8" s="75" t="s">
        <v>87</v>
      </c>
      <c r="D8" s="31" t="s">
        <v>88</v>
      </c>
      <c r="E8" s="57">
        <v>4029850</v>
      </c>
      <c r="F8" s="57">
        <v>3325383</v>
      </c>
      <c r="G8" s="58">
        <v>704467</v>
      </c>
      <c r="H8" s="67"/>
    </row>
    <row r="9" spans="1:8" ht="12.75" customHeight="1">
      <c r="A9" s="31"/>
      <c r="B9" s="74"/>
      <c r="C9" s="75" t="s">
        <v>89</v>
      </c>
      <c r="D9" s="31" t="s">
        <v>90</v>
      </c>
      <c r="E9" s="57">
        <v>4029850</v>
      </c>
      <c r="F9" s="57">
        <v>3325383</v>
      </c>
      <c r="G9" s="58">
        <v>704467</v>
      </c>
      <c r="H9" s="67"/>
    </row>
    <row r="10" spans="1:8" ht="12.75" customHeight="1">
      <c r="A10" s="31" t="s">
        <v>290</v>
      </c>
      <c r="B10" s="74" t="s">
        <v>291</v>
      </c>
      <c r="C10" s="75" t="s">
        <v>93</v>
      </c>
      <c r="D10" s="31" t="s">
        <v>292</v>
      </c>
      <c r="E10" s="57">
        <v>1310136</v>
      </c>
      <c r="F10" s="57">
        <v>1310136</v>
      </c>
      <c r="G10" s="58">
        <v>0</v>
      </c>
      <c r="H10" s="67"/>
    </row>
    <row r="11" spans="1:8" ht="12.75" customHeight="1">
      <c r="A11" s="31" t="s">
        <v>290</v>
      </c>
      <c r="B11" s="74" t="s">
        <v>293</v>
      </c>
      <c r="C11" s="75" t="s">
        <v>93</v>
      </c>
      <c r="D11" s="31" t="s">
        <v>294</v>
      </c>
      <c r="E11" s="57">
        <v>497532</v>
      </c>
      <c r="F11" s="57">
        <v>497532</v>
      </c>
      <c r="G11" s="58">
        <v>0</v>
      </c>
      <c r="H11" s="67"/>
    </row>
    <row r="12" spans="1:8" ht="12.75" customHeight="1">
      <c r="A12" s="31" t="s">
        <v>290</v>
      </c>
      <c r="B12" s="74" t="s">
        <v>295</v>
      </c>
      <c r="C12" s="75" t="s">
        <v>93</v>
      </c>
      <c r="D12" s="31" t="s">
        <v>296</v>
      </c>
      <c r="E12" s="57">
        <v>56618</v>
      </c>
      <c r="F12" s="57">
        <v>56618</v>
      </c>
      <c r="G12" s="58">
        <v>0</v>
      </c>
      <c r="H12" s="67"/>
    </row>
    <row r="13" spans="1:8" ht="12.75" customHeight="1">
      <c r="A13" s="31" t="s">
        <v>290</v>
      </c>
      <c r="B13" s="74" t="s">
        <v>297</v>
      </c>
      <c r="C13" s="75" t="s">
        <v>93</v>
      </c>
      <c r="D13" s="31" t="s">
        <v>298</v>
      </c>
      <c r="E13" s="57">
        <v>377112</v>
      </c>
      <c r="F13" s="57">
        <v>377112</v>
      </c>
      <c r="G13" s="58">
        <v>0</v>
      </c>
      <c r="H13" s="67"/>
    </row>
    <row r="14" spans="1:8" ht="12.75" customHeight="1">
      <c r="A14" s="31" t="s">
        <v>290</v>
      </c>
      <c r="B14" s="74" t="s">
        <v>297</v>
      </c>
      <c r="C14" s="75" t="s">
        <v>93</v>
      </c>
      <c r="D14" s="31" t="s">
        <v>299</v>
      </c>
      <c r="E14" s="57">
        <v>161700</v>
      </c>
      <c r="F14" s="57">
        <v>161700</v>
      </c>
      <c r="G14" s="58">
        <v>0</v>
      </c>
      <c r="H14" s="67"/>
    </row>
    <row r="15" spans="1:8" ht="12.75" customHeight="1">
      <c r="A15" s="31" t="s">
        <v>290</v>
      </c>
      <c r="B15" s="74" t="s">
        <v>300</v>
      </c>
      <c r="C15" s="75" t="s">
        <v>93</v>
      </c>
      <c r="D15" s="31" t="s">
        <v>301</v>
      </c>
      <c r="E15" s="57">
        <v>384496</v>
      </c>
      <c r="F15" s="57">
        <v>384496</v>
      </c>
      <c r="G15" s="58">
        <v>0</v>
      </c>
      <c r="H15" s="67"/>
    </row>
    <row r="16" spans="1:7" ht="12.75" customHeight="1">
      <c r="A16" s="31" t="s">
        <v>290</v>
      </c>
      <c r="B16" s="74" t="s">
        <v>302</v>
      </c>
      <c r="C16" s="75" t="s">
        <v>93</v>
      </c>
      <c r="D16" s="31" t="s">
        <v>303</v>
      </c>
      <c r="E16" s="57">
        <v>180232</v>
      </c>
      <c r="F16" s="57">
        <v>180232</v>
      </c>
      <c r="G16" s="58">
        <v>0</v>
      </c>
    </row>
    <row r="17" spans="1:7" ht="12.75" customHeight="1">
      <c r="A17" s="31" t="s">
        <v>290</v>
      </c>
      <c r="B17" s="74" t="s">
        <v>304</v>
      </c>
      <c r="C17" s="75" t="s">
        <v>93</v>
      </c>
      <c r="D17" s="31" t="s">
        <v>104</v>
      </c>
      <c r="E17" s="57">
        <v>37130</v>
      </c>
      <c r="F17" s="57">
        <v>37130</v>
      </c>
      <c r="G17" s="58">
        <v>0</v>
      </c>
    </row>
    <row r="18" spans="1:7" ht="12.75" customHeight="1">
      <c r="A18" s="31" t="s">
        <v>290</v>
      </c>
      <c r="B18" s="74" t="s">
        <v>305</v>
      </c>
      <c r="C18" s="75" t="s">
        <v>93</v>
      </c>
      <c r="D18" s="31" t="s">
        <v>306</v>
      </c>
      <c r="E18" s="57">
        <v>14967</v>
      </c>
      <c r="F18" s="57">
        <v>14967</v>
      </c>
      <c r="G18" s="58">
        <v>0</v>
      </c>
    </row>
    <row r="19" spans="1:7" ht="12.75" customHeight="1">
      <c r="A19" s="31" t="s">
        <v>290</v>
      </c>
      <c r="B19" s="74" t="s">
        <v>307</v>
      </c>
      <c r="C19" s="75" t="s">
        <v>93</v>
      </c>
      <c r="D19" s="31" t="s">
        <v>114</v>
      </c>
      <c r="E19" s="57">
        <v>288372</v>
      </c>
      <c r="F19" s="57">
        <v>288372</v>
      </c>
      <c r="G19" s="58">
        <v>0</v>
      </c>
    </row>
    <row r="20" spans="1:7" ht="12.75" customHeight="1">
      <c r="A20" s="31" t="s">
        <v>308</v>
      </c>
      <c r="B20" s="74" t="s">
        <v>309</v>
      </c>
      <c r="C20" s="75" t="s">
        <v>93</v>
      </c>
      <c r="D20" s="31" t="s">
        <v>310</v>
      </c>
      <c r="E20" s="57">
        <v>60000</v>
      </c>
      <c r="F20" s="57">
        <v>0</v>
      </c>
      <c r="G20" s="58">
        <v>60000</v>
      </c>
    </row>
    <row r="21" spans="1:7" ht="12.75" customHeight="1">
      <c r="A21" s="31" t="s">
        <v>308</v>
      </c>
      <c r="B21" s="74" t="s">
        <v>311</v>
      </c>
      <c r="C21" s="75" t="s">
        <v>93</v>
      </c>
      <c r="D21" s="31" t="s">
        <v>312</v>
      </c>
      <c r="E21" s="57">
        <v>20000</v>
      </c>
      <c r="F21" s="57">
        <v>0</v>
      </c>
      <c r="G21" s="58">
        <v>20000</v>
      </c>
    </row>
    <row r="22" spans="1:7" ht="12.75" customHeight="1">
      <c r="A22" s="31" t="s">
        <v>308</v>
      </c>
      <c r="B22" s="74" t="s">
        <v>313</v>
      </c>
      <c r="C22" s="75" t="s">
        <v>93</v>
      </c>
      <c r="D22" s="31" t="s">
        <v>314</v>
      </c>
      <c r="E22" s="57">
        <v>1000</v>
      </c>
      <c r="F22" s="57">
        <v>0</v>
      </c>
      <c r="G22" s="58">
        <v>1000</v>
      </c>
    </row>
    <row r="23" spans="1:7" ht="12.75" customHeight="1">
      <c r="A23" s="31" t="s">
        <v>308</v>
      </c>
      <c r="B23" s="74" t="s">
        <v>315</v>
      </c>
      <c r="C23" s="75" t="s">
        <v>93</v>
      </c>
      <c r="D23" s="31" t="s">
        <v>316</v>
      </c>
      <c r="E23" s="57">
        <v>10000</v>
      </c>
      <c r="F23" s="57">
        <v>0</v>
      </c>
      <c r="G23" s="58">
        <v>10000</v>
      </c>
    </row>
    <row r="24" spans="1:7" ht="12.75" customHeight="1">
      <c r="A24" s="31" t="s">
        <v>308</v>
      </c>
      <c r="B24" s="74" t="s">
        <v>317</v>
      </c>
      <c r="C24" s="75" t="s">
        <v>93</v>
      </c>
      <c r="D24" s="31" t="s">
        <v>318</v>
      </c>
      <c r="E24" s="57">
        <v>10000</v>
      </c>
      <c r="F24" s="57">
        <v>0</v>
      </c>
      <c r="G24" s="58">
        <v>10000</v>
      </c>
    </row>
    <row r="25" spans="1:7" ht="12.75" customHeight="1">
      <c r="A25" s="31" t="s">
        <v>308</v>
      </c>
      <c r="B25" s="74" t="s">
        <v>319</v>
      </c>
      <c r="C25" s="75" t="s">
        <v>93</v>
      </c>
      <c r="D25" s="31" t="s">
        <v>320</v>
      </c>
      <c r="E25" s="57">
        <v>21440</v>
      </c>
      <c r="F25" s="57">
        <v>0</v>
      </c>
      <c r="G25" s="58">
        <v>21440</v>
      </c>
    </row>
    <row r="26" spans="1:7" ht="12.75" customHeight="1">
      <c r="A26" s="31" t="s">
        <v>308</v>
      </c>
      <c r="B26" s="74" t="s">
        <v>321</v>
      </c>
      <c r="C26" s="75" t="s">
        <v>93</v>
      </c>
      <c r="D26" s="31" t="s">
        <v>322</v>
      </c>
      <c r="E26" s="57">
        <v>14000</v>
      </c>
      <c r="F26" s="57">
        <v>0</v>
      </c>
      <c r="G26" s="58">
        <v>14000</v>
      </c>
    </row>
    <row r="27" spans="1:7" ht="12.75" customHeight="1">
      <c r="A27" s="31" t="s">
        <v>308</v>
      </c>
      <c r="B27" s="74" t="s">
        <v>323</v>
      </c>
      <c r="C27" s="75" t="s">
        <v>93</v>
      </c>
      <c r="D27" s="31" t="s">
        <v>324</v>
      </c>
      <c r="E27" s="57">
        <v>36680</v>
      </c>
      <c r="F27" s="57">
        <v>0</v>
      </c>
      <c r="G27" s="58">
        <v>36680</v>
      </c>
    </row>
    <row r="28" spans="1:7" ht="12.75" customHeight="1">
      <c r="A28" s="31" t="s">
        <v>308</v>
      </c>
      <c r="B28" s="74" t="s">
        <v>325</v>
      </c>
      <c r="C28" s="75" t="s">
        <v>93</v>
      </c>
      <c r="D28" s="31" t="s">
        <v>326</v>
      </c>
      <c r="E28" s="57">
        <v>2000</v>
      </c>
      <c r="F28" s="57">
        <v>0</v>
      </c>
      <c r="G28" s="58">
        <v>2000</v>
      </c>
    </row>
    <row r="29" spans="1:7" ht="12.75" customHeight="1">
      <c r="A29" s="31" t="s">
        <v>308</v>
      </c>
      <c r="B29" s="74" t="s">
        <v>327</v>
      </c>
      <c r="C29" s="75" t="s">
        <v>93</v>
      </c>
      <c r="D29" s="31" t="s">
        <v>328</v>
      </c>
      <c r="E29" s="57">
        <v>10000</v>
      </c>
      <c r="F29" s="57">
        <v>0</v>
      </c>
      <c r="G29" s="58">
        <v>10000</v>
      </c>
    </row>
    <row r="30" spans="1:7" ht="12.75" customHeight="1">
      <c r="A30" s="31" t="s">
        <v>308</v>
      </c>
      <c r="B30" s="74" t="s">
        <v>329</v>
      </c>
      <c r="C30" s="75" t="s">
        <v>93</v>
      </c>
      <c r="D30" s="31" t="s">
        <v>330</v>
      </c>
      <c r="E30" s="57">
        <v>10000</v>
      </c>
      <c r="F30" s="57">
        <v>0</v>
      </c>
      <c r="G30" s="58">
        <v>10000</v>
      </c>
    </row>
    <row r="31" spans="1:7" ht="12.75" customHeight="1">
      <c r="A31" s="31" t="s">
        <v>308</v>
      </c>
      <c r="B31" s="74" t="s">
        <v>331</v>
      </c>
      <c r="C31" s="75" t="s">
        <v>93</v>
      </c>
      <c r="D31" s="31" t="s">
        <v>332</v>
      </c>
      <c r="E31" s="57">
        <v>30000</v>
      </c>
      <c r="F31" s="57">
        <v>0</v>
      </c>
      <c r="G31" s="58">
        <v>30000</v>
      </c>
    </row>
    <row r="32" spans="1:7" ht="12.75" customHeight="1">
      <c r="A32" s="31" t="s">
        <v>308</v>
      </c>
      <c r="B32" s="74" t="s">
        <v>333</v>
      </c>
      <c r="C32" s="75" t="s">
        <v>93</v>
      </c>
      <c r="D32" s="31" t="s">
        <v>334</v>
      </c>
      <c r="E32" s="57">
        <v>20000</v>
      </c>
      <c r="F32" s="57">
        <v>0</v>
      </c>
      <c r="G32" s="58">
        <v>20000</v>
      </c>
    </row>
    <row r="33" spans="1:7" ht="12.75" customHeight="1">
      <c r="A33" s="31" t="s">
        <v>308</v>
      </c>
      <c r="B33" s="74" t="s">
        <v>335</v>
      </c>
      <c r="C33" s="75" t="s">
        <v>93</v>
      </c>
      <c r="D33" s="31" t="s">
        <v>336</v>
      </c>
      <c r="E33" s="57">
        <v>40000</v>
      </c>
      <c r="F33" s="57">
        <v>0</v>
      </c>
      <c r="G33" s="58">
        <v>40000</v>
      </c>
    </row>
    <row r="34" spans="1:7" ht="12.75" customHeight="1">
      <c r="A34" s="31" t="s">
        <v>308</v>
      </c>
      <c r="B34" s="74" t="s">
        <v>337</v>
      </c>
      <c r="C34" s="75" t="s">
        <v>93</v>
      </c>
      <c r="D34" s="31" t="s">
        <v>338</v>
      </c>
      <c r="E34" s="57">
        <v>4000</v>
      </c>
      <c r="F34" s="57">
        <v>0</v>
      </c>
      <c r="G34" s="58">
        <v>4000</v>
      </c>
    </row>
    <row r="35" spans="1:7" ht="12.75" customHeight="1">
      <c r="A35" s="31" t="s">
        <v>308</v>
      </c>
      <c r="B35" s="74" t="s">
        <v>339</v>
      </c>
      <c r="C35" s="75" t="s">
        <v>93</v>
      </c>
      <c r="D35" s="31" t="s">
        <v>340</v>
      </c>
      <c r="E35" s="57">
        <v>10000</v>
      </c>
      <c r="F35" s="57">
        <v>0</v>
      </c>
      <c r="G35" s="58">
        <v>10000</v>
      </c>
    </row>
    <row r="36" spans="1:7" ht="12.75" customHeight="1">
      <c r="A36" s="31" t="s">
        <v>308</v>
      </c>
      <c r="B36" s="74" t="s">
        <v>341</v>
      </c>
      <c r="C36" s="75" t="s">
        <v>93</v>
      </c>
      <c r="D36" s="31" t="s">
        <v>342</v>
      </c>
      <c r="E36" s="57">
        <v>48062</v>
      </c>
      <c r="F36" s="57">
        <v>0</v>
      </c>
      <c r="G36" s="58">
        <v>48062</v>
      </c>
    </row>
    <row r="37" spans="1:7" ht="12.75" customHeight="1">
      <c r="A37" s="31" t="s">
        <v>308</v>
      </c>
      <c r="B37" s="74" t="s">
        <v>343</v>
      </c>
      <c r="C37" s="75" t="s">
        <v>93</v>
      </c>
      <c r="D37" s="31" t="s">
        <v>344</v>
      </c>
      <c r="E37" s="57">
        <v>92825</v>
      </c>
      <c r="F37" s="57">
        <v>0</v>
      </c>
      <c r="G37" s="58">
        <v>92825</v>
      </c>
    </row>
    <row r="38" spans="1:7" ht="12.75" customHeight="1">
      <c r="A38" s="31" t="s">
        <v>308</v>
      </c>
      <c r="B38" s="74" t="s">
        <v>345</v>
      </c>
      <c r="C38" s="75" t="s">
        <v>93</v>
      </c>
      <c r="D38" s="31" t="s">
        <v>346</v>
      </c>
      <c r="E38" s="57">
        <v>30000</v>
      </c>
      <c r="F38" s="57">
        <v>0</v>
      </c>
      <c r="G38" s="58">
        <v>30000</v>
      </c>
    </row>
    <row r="39" spans="1:7" ht="12.75" customHeight="1">
      <c r="A39" s="31" t="s">
        <v>308</v>
      </c>
      <c r="B39" s="74" t="s">
        <v>347</v>
      </c>
      <c r="C39" s="75" t="s">
        <v>93</v>
      </c>
      <c r="D39" s="31" t="s">
        <v>348</v>
      </c>
      <c r="E39" s="57">
        <v>136560</v>
      </c>
      <c r="F39" s="57">
        <v>0</v>
      </c>
      <c r="G39" s="58">
        <v>136560</v>
      </c>
    </row>
    <row r="40" spans="1:7" ht="12.75" customHeight="1">
      <c r="A40" s="31" t="s">
        <v>308</v>
      </c>
      <c r="B40" s="74" t="s">
        <v>349</v>
      </c>
      <c r="C40" s="75" t="s">
        <v>93</v>
      </c>
      <c r="D40" s="31" t="s">
        <v>350</v>
      </c>
      <c r="E40" s="57">
        <v>97900</v>
      </c>
      <c r="F40" s="57">
        <v>0</v>
      </c>
      <c r="G40" s="58">
        <v>97900</v>
      </c>
    </row>
    <row r="41" spans="1:7" ht="12.75" customHeight="1">
      <c r="A41" s="31" t="s">
        <v>351</v>
      </c>
      <c r="B41" s="74" t="s">
        <v>352</v>
      </c>
      <c r="C41" s="75" t="s">
        <v>93</v>
      </c>
      <c r="D41" s="31" t="s">
        <v>353</v>
      </c>
      <c r="E41" s="57">
        <v>16848</v>
      </c>
      <c r="F41" s="57">
        <v>16848</v>
      </c>
      <c r="G41" s="58">
        <v>0</v>
      </c>
    </row>
    <row r="42" spans="1:7" ht="12.75" customHeight="1">
      <c r="A42" s="31" t="s">
        <v>351</v>
      </c>
      <c r="B42" s="74" t="s">
        <v>354</v>
      </c>
      <c r="C42" s="75" t="s">
        <v>93</v>
      </c>
      <c r="D42" s="31" t="s">
        <v>355</v>
      </c>
      <c r="E42" s="57">
        <v>240</v>
      </c>
      <c r="F42" s="57">
        <v>240</v>
      </c>
      <c r="G42" s="58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tabSelected="1" workbookViewId="0" topLeftCell="A1">
      <selection activeCell="E26" sqref="E26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4"/>
      <c r="B1" s="49"/>
      <c r="C1" s="49"/>
      <c r="D1" s="49"/>
      <c r="E1" s="49"/>
      <c r="F1" s="50" t="s">
        <v>356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</row>
    <row r="2" spans="1:242" ht="21.75" customHeight="1">
      <c r="A2" s="51" t="s">
        <v>357</v>
      </c>
      <c r="B2" s="52"/>
      <c r="C2" s="52"/>
      <c r="D2" s="52"/>
      <c r="E2" s="52"/>
      <c r="F2" s="52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</row>
    <row r="3" spans="1:242" ht="12.75" customHeight="1">
      <c r="A3" s="49" t="s">
        <v>12</v>
      </c>
      <c r="B3" s="49"/>
      <c r="C3" s="49"/>
      <c r="D3" s="49"/>
      <c r="E3" s="49"/>
      <c r="F3" s="53" t="s">
        <v>13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</row>
    <row r="4" spans="1:242" ht="12.75" customHeight="1">
      <c r="A4" s="44" t="s">
        <v>358</v>
      </c>
      <c r="B4" s="44"/>
      <c r="C4" s="44"/>
      <c r="D4" s="44"/>
      <c r="E4" s="22"/>
      <c r="F4" s="44" t="s">
        <v>81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</row>
    <row r="5" spans="1:242" ht="12.75" customHeight="1">
      <c r="A5" s="54" t="s">
        <v>78</v>
      </c>
      <c r="B5" s="54"/>
      <c r="C5" s="54"/>
      <c r="D5" s="54" t="s">
        <v>79</v>
      </c>
      <c r="E5" s="54" t="s">
        <v>359</v>
      </c>
      <c r="F5" s="44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</row>
    <row r="6" spans="1:242" ht="12.75" customHeight="1">
      <c r="A6" s="55" t="s">
        <v>83</v>
      </c>
      <c r="B6" s="56" t="s">
        <v>84</v>
      </c>
      <c r="C6" s="56" t="s">
        <v>85</v>
      </c>
      <c r="D6" s="27"/>
      <c r="E6" s="27"/>
      <c r="F6" s="41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</row>
    <row r="7" spans="1:242" ht="12.75" customHeight="1">
      <c r="A7" s="31"/>
      <c r="B7" s="31"/>
      <c r="C7" s="31"/>
      <c r="D7" s="31"/>
      <c r="E7" s="31" t="s">
        <v>86</v>
      </c>
      <c r="F7" s="58">
        <v>18500000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</row>
    <row r="8" spans="1:242" ht="12.75" customHeight="1">
      <c r="A8" s="31"/>
      <c r="B8" s="31"/>
      <c r="C8" s="31"/>
      <c r="D8" s="31" t="s">
        <v>87</v>
      </c>
      <c r="E8" s="31" t="s">
        <v>88</v>
      </c>
      <c r="F8" s="58">
        <v>18500000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</row>
    <row r="9" spans="1:242" ht="12.75" customHeight="1">
      <c r="A9" s="31"/>
      <c r="B9" s="31"/>
      <c r="C9" s="31"/>
      <c r="D9" s="31" t="s">
        <v>89</v>
      </c>
      <c r="E9" s="31" t="s">
        <v>90</v>
      </c>
      <c r="F9" s="58">
        <v>18500000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</row>
    <row r="10" spans="1:242" ht="12.75" customHeight="1">
      <c r="A10" s="31" t="s">
        <v>105</v>
      </c>
      <c r="B10" s="31" t="s">
        <v>99</v>
      </c>
      <c r="C10" s="31" t="s">
        <v>101</v>
      </c>
      <c r="D10" s="31" t="s">
        <v>93</v>
      </c>
      <c r="E10" s="31" t="s">
        <v>360</v>
      </c>
      <c r="F10" s="58">
        <v>1500000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</row>
    <row r="11" spans="1:242" ht="12.75" customHeight="1">
      <c r="A11" s="31" t="s">
        <v>105</v>
      </c>
      <c r="B11" s="31" t="s">
        <v>99</v>
      </c>
      <c r="C11" s="31" t="s">
        <v>108</v>
      </c>
      <c r="D11" s="31" t="s">
        <v>93</v>
      </c>
      <c r="E11" s="31" t="s">
        <v>361</v>
      </c>
      <c r="F11" s="58">
        <v>10000000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</row>
    <row r="12" spans="1:242" ht="12.75" customHeight="1">
      <c r="A12" s="31" t="s">
        <v>105</v>
      </c>
      <c r="B12" s="31" t="s">
        <v>99</v>
      </c>
      <c r="C12" s="31" t="s">
        <v>110</v>
      </c>
      <c r="D12" s="31" t="s">
        <v>93</v>
      </c>
      <c r="E12" s="31" t="s">
        <v>362</v>
      </c>
      <c r="F12" s="58">
        <v>7000000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</row>
    <row r="13" spans="1:242" ht="12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</row>
    <row r="14" spans="1:242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</row>
    <row r="15" spans="1:242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</row>
    <row r="16" spans="1:242" ht="12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</row>
    <row r="17" spans="1:242" ht="12.7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</row>
    <row r="18" spans="1:242" ht="12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</row>
    <row r="19" spans="1:242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</row>
    <row r="20" spans="1:242" ht="12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</row>
    <row r="21" spans="1:242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</row>
    <row r="22" spans="1:242" ht="12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cp:lastPrinted>2021-03-05T08:59:59Z</cp:lastPrinted>
  <dcterms:created xsi:type="dcterms:W3CDTF">2022-05-26T06:38:59Z</dcterms:created>
  <dcterms:modified xsi:type="dcterms:W3CDTF">2022-05-26T06:39:11Z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