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definedNames>
    <definedName name="_xlnm._FilterDatabase" localSheetId="0" hidden="1">Sheet1!$A$4:$X$221</definedName>
  </definedNames>
  <calcPr calcId="144525"/>
</workbook>
</file>

<file path=xl/sharedStrings.xml><?xml version="1.0" encoding="utf-8"?>
<sst xmlns="http://schemas.openxmlformats.org/spreadsheetml/2006/main" count="2244" uniqueCount="1038">
  <si>
    <t>乐至县2023年中省提前批财政衔接推进乡村振兴补助资金实施项目统计表</t>
  </si>
  <si>
    <t>序号</t>
  </si>
  <si>
    <t>乡镇</t>
  </si>
  <si>
    <t>村名</t>
  </si>
  <si>
    <t>项目名称</t>
  </si>
  <si>
    <t>实施地点</t>
  </si>
  <si>
    <t>项目摘要（具体描述项目内容）</t>
  </si>
  <si>
    <t>建设规模</t>
  </si>
  <si>
    <t>单位</t>
  </si>
  <si>
    <t>衔接资金补助标准（万元）</t>
  </si>
  <si>
    <t>总投资（万元）</t>
  </si>
  <si>
    <t>受益群众（联农带农机制）</t>
  </si>
  <si>
    <t>受益群众（利益连接机制）</t>
  </si>
  <si>
    <t>绩效目标</t>
  </si>
  <si>
    <t>备注</t>
  </si>
  <si>
    <t>合计</t>
  </si>
  <si>
    <t>财政衔接资金</t>
  </si>
  <si>
    <t>其它
资金</t>
  </si>
  <si>
    <t>是否建立（是或否）</t>
  </si>
  <si>
    <t>总户/人数</t>
  </si>
  <si>
    <t>经济效益(群众增收情况)</t>
  </si>
  <si>
    <t>社会效益(就业人数)</t>
  </si>
  <si>
    <t>生态效益(环境)</t>
  </si>
  <si>
    <t>小计</t>
  </si>
  <si>
    <t>中央
资金</t>
  </si>
  <si>
    <t>省级
资金</t>
  </si>
  <si>
    <t>其中:脱贫户和监测户/人数</t>
  </si>
  <si>
    <t>中天镇</t>
  </si>
  <si>
    <t>大楼湾村</t>
  </si>
  <si>
    <t>乐至县中天镇大楼湾村2023年提灌站建设项目</t>
  </si>
  <si>
    <t>新建提灌站2个，面积12平方</t>
  </si>
  <si>
    <t>个</t>
  </si>
  <si>
    <t>是</t>
  </si>
  <si>
    <t>80户/248人</t>
  </si>
  <si>
    <t>15户/40人</t>
  </si>
  <si>
    <t>预计带动6人就业</t>
  </si>
  <si>
    <t>管道700米</t>
  </si>
  <si>
    <t>米</t>
  </si>
  <si>
    <t>宝盖寺村</t>
  </si>
  <si>
    <t>乐至县中天镇宝盖寺村2023年提灌站管网延伸建设项目</t>
  </si>
  <si>
    <t>200大PEC管2600米</t>
  </si>
  <si>
    <t>190505人</t>
  </si>
  <si>
    <t>42户/140人</t>
  </si>
  <si>
    <t>预计带动10人就业</t>
  </si>
  <si>
    <t>闸阀12个</t>
  </si>
  <si>
    <t>乐至县中天镇宝盖寺村2023年山坪塘埂建设项目</t>
  </si>
  <si>
    <t>硬化山坪塘埂600米，高2.8-3.5米，厚0.12米</t>
  </si>
  <si>
    <t>160户/486人</t>
  </si>
  <si>
    <t>36户/102人</t>
  </si>
  <si>
    <t>预计带动8人就业</t>
  </si>
  <si>
    <t>泰岳村</t>
  </si>
  <si>
    <t>乐至县中天镇泰岳村2023年蓄水池建设项目</t>
  </si>
  <si>
    <t>新建蓄水池7口，每口100立方米</t>
  </si>
  <si>
    <t>口</t>
  </si>
  <si>
    <t>76户/213人</t>
  </si>
  <si>
    <t>14户/40人</t>
  </si>
  <si>
    <t>预计带动5人就业</t>
  </si>
  <si>
    <t>乐至县中天镇大楼湾村2023年集体经济产业管护项目</t>
  </si>
  <si>
    <t>完成桃园150亩的除草、施肥、打药</t>
  </si>
  <si>
    <t>亩</t>
  </si>
  <si>
    <t>300户/920人</t>
  </si>
  <si>
    <t>29户/119人</t>
  </si>
  <si>
    <t>预计人均增收300元</t>
  </si>
  <si>
    <t>乐至县中天镇宝盖寺村2023年集体经济产业管护项目</t>
  </si>
  <si>
    <t>完成粮油作物30亩除草、施肥、打药</t>
  </si>
  <si>
    <t>95户/268人</t>
  </si>
  <si>
    <t>12户/40人</t>
  </si>
  <si>
    <t>预计带动3人就业</t>
  </si>
  <si>
    <t>乐阳社区</t>
  </si>
  <si>
    <t>乐至县中天镇乐阳社区2023年集体经济产业管护项目</t>
  </si>
  <si>
    <t>88户/245人</t>
  </si>
  <si>
    <t>11户/35人</t>
  </si>
  <si>
    <t>乐至县中天镇泰岳村2023年集体经济产业管护项目</t>
  </si>
  <si>
    <t>105户/312人</t>
  </si>
  <si>
    <t>15户/44人</t>
  </si>
  <si>
    <t>乐至县中天镇2023年到户产业建设项目</t>
  </si>
  <si>
    <t>发展大型牲畜91头、小家禽9953只、水产养殖19.3亩、蔬菜212亩、粮油作物567.95亩</t>
  </si>
  <si>
    <t>户</t>
  </si>
  <si>
    <t>499户/1266人</t>
  </si>
  <si>
    <t>489户/1266人</t>
  </si>
  <si>
    <t>预计人均增收786元</t>
  </si>
  <si>
    <t>宝林镇</t>
  </si>
  <si>
    <t>天台村</t>
  </si>
  <si>
    <t>乐至县天台村2023年养殖场污水池建设项目</t>
  </si>
  <si>
    <t>新建养殖场污水池两座含：含：挖基坑土方、 回填方、垫层、池底板、现浇构件钢筋、实心砖墙、楼（地）面纱浆防水、墙面砂浆防水；清掏、整治粪池等</t>
  </si>
  <si>
    <t>座</t>
  </si>
  <si>
    <t>704户/2080人</t>
  </si>
  <si>
    <t>129户/338人</t>
  </si>
  <si>
    <t>污水处理过程中产生的部分沼液可以作为肥料在农田中使用，有效减少了农田化肥的用量，更加节省农业的生产成本。</t>
  </si>
  <si>
    <t>减少污染，改善生态环境</t>
  </si>
  <si>
    <t>新建社区</t>
  </si>
  <si>
    <t>乐至县宝林镇新建社区2023年蚕桑园建设项目</t>
  </si>
  <si>
    <t>新建蚕房及室内地面硬化（地下做防水防潮处理）</t>
  </si>
  <si>
    <t>平方米</t>
  </si>
  <si>
    <t>615户/1881人</t>
  </si>
  <si>
    <t>37户/112人</t>
  </si>
  <si>
    <t>完善配套设施，促进集体经济增收，预计增收200元/人/年</t>
  </si>
  <si>
    <t>购置购置养蚕器具用具</t>
  </si>
  <si>
    <t>套</t>
  </si>
  <si>
    <t>宝林镇天台村2023年连片粮油种植基地建设项目</t>
  </si>
  <si>
    <t>土地宜机化整治200亩，含平整土块（简易调型）、旋耕、建生产作业道毛坯路、开荒等</t>
  </si>
  <si>
    <t>壮大集体经济，促进村民增收，预计增收500元/年/人</t>
  </si>
  <si>
    <t>提供就业岗位100余个</t>
  </si>
  <si>
    <t>龙形村</t>
  </si>
  <si>
    <t>乐至县宝林镇龙形村2023年集体经济发展项目</t>
  </si>
  <si>
    <t>大型履带式旋耕机</t>
  </si>
  <si>
    <t>台</t>
  </si>
  <si>
    <t>753户/2172人</t>
  </si>
  <si>
    <t>118户/276人</t>
  </si>
  <si>
    <t>壮大集体经济，促进村民增收，预计增收200元/年/人</t>
  </si>
  <si>
    <t>大型联合收割机1台</t>
  </si>
  <si>
    <t>80挖机</t>
  </si>
  <si>
    <t>30铲车</t>
  </si>
  <si>
    <t>辆</t>
  </si>
  <si>
    <t>拖车</t>
  </si>
  <si>
    <t>万斤沟村</t>
  </si>
  <si>
    <t>乐至县宝林镇2023年万斤沟村大院集中供水站项目</t>
  </si>
  <si>
    <t>大院集中供水泵房</t>
  </si>
  <si>
    <t>211户/622人</t>
  </si>
  <si>
    <t>25户/68人</t>
  </si>
  <si>
    <t>方便群众生活用水</t>
  </si>
  <si>
    <t>水泵</t>
  </si>
  <si>
    <t>50管网</t>
  </si>
  <si>
    <t>管网修复</t>
  </si>
  <si>
    <t>乐至县宝林镇万斤沟村2023集体经济产业管护项目</t>
  </si>
  <si>
    <t>对160亩柑橘集体产业进行管护</t>
  </si>
  <si>
    <t>821户/2600人</t>
  </si>
  <si>
    <t>194户/597人</t>
  </si>
  <si>
    <t>带动村集体经济增收78000元，预计增收300元/年/人</t>
  </si>
  <si>
    <t>开展产业管护，助力集体经济健康发展</t>
  </si>
  <si>
    <t>独柏村</t>
  </si>
  <si>
    <t>乐至县宝林镇独柏村2023年集体经济产业管护项目</t>
  </si>
  <si>
    <t>对110亩柑橘集体产业进行管护</t>
  </si>
  <si>
    <t>581户/1713人</t>
  </si>
  <si>
    <t>65户/196人</t>
  </si>
  <si>
    <t>带动村集体经济增收34000元，预计增收200元/年/人</t>
  </si>
  <si>
    <t>白云村</t>
  </si>
  <si>
    <t>乐至县宝林镇白云村2023年集体经济产业管护项目</t>
  </si>
  <si>
    <t>对100亩柑橘集体产业进行管护</t>
  </si>
  <si>
    <t>492户/1541人</t>
  </si>
  <si>
    <t>132户/395人</t>
  </si>
  <si>
    <t>带动村集体经济增收45000元，预计增收300元/年/人</t>
  </si>
  <si>
    <t>乐至县宝林镇天台村2023年集体经济产业管护项目</t>
  </si>
  <si>
    <t>对650亩核桃集体产业进行管护</t>
  </si>
  <si>
    <t>带动村集体经济增收40000元，预计增收200元/年/人</t>
  </si>
  <si>
    <t>双碑村</t>
  </si>
  <si>
    <t>乐至县宝林镇双碑村2023年集体经济产业管护项目</t>
  </si>
  <si>
    <t>对210亩柑橘集体产业进行管护</t>
  </si>
  <si>
    <t>384户/1201人</t>
  </si>
  <si>
    <t>135户/361人</t>
  </si>
  <si>
    <t>带动村集体经济增收36000元，预计增收300元/年/人</t>
  </si>
  <si>
    <t>乐至县宝林镇龙形村2023年集体经济产业管护项目</t>
  </si>
  <si>
    <t>对150亩柑橘集体产业进行管护</t>
  </si>
  <si>
    <t>带动村集体经济增收42000元，预计增收200元/年/人</t>
  </si>
  <si>
    <t>乐至县宝林镇2023年到户项目</t>
  </si>
  <si>
    <t>对820户脱贫户、监测户开展到户产业，养殖小家禽，种植粮油作物等</t>
  </si>
  <si>
    <t>820户/2093人</t>
  </si>
  <si>
    <t>带动脱贫户增收，人均增收200元以上</t>
  </si>
  <si>
    <t>大佛镇</t>
  </si>
  <si>
    <t>铁牛湾村</t>
  </si>
  <si>
    <t>乐至县大佛镇铁牛湾村2023年河码口建设项目</t>
  </si>
  <si>
    <t>大佛镇铁牛湾村</t>
  </si>
  <si>
    <t>新建河码口为长约18米、高3米1个，相关参数以设计为准</t>
  </si>
  <si>
    <t>处</t>
  </si>
  <si>
    <t>45户/87人</t>
  </si>
  <si>
    <t>9户/17人</t>
  </si>
  <si>
    <t>保障群众农业生产用水(45户87人）</t>
  </si>
  <si>
    <t>新建河码口长约11米、高3米1个，相关参数以设计为准</t>
  </si>
  <si>
    <t>陈家桥村</t>
  </si>
  <si>
    <t>乐至县大佛镇陈家桥村2023年大院集中供水站项目</t>
  </si>
  <si>
    <t>大佛镇陈家桥村</t>
  </si>
  <si>
    <t>新建大院供水站（机井1口及相关配套饮水管网）</t>
  </si>
  <si>
    <t>142户/214人</t>
  </si>
  <si>
    <t>21户/47人</t>
  </si>
  <si>
    <t>保障群众安全饮水（142户/214人）</t>
  </si>
  <si>
    <t>双堰塘村</t>
  </si>
  <si>
    <t>乐至县大佛镇双堰塘村2023年农田水利设施建设项目</t>
  </si>
  <si>
    <t>大佛镇双堰塘村</t>
  </si>
  <si>
    <t>新建小型电灌站一处（20千瓦电机1台；水管1500米，4寸PVC管）</t>
  </si>
  <si>
    <t>136户/271人</t>
  </si>
  <si>
    <t>26户/51人</t>
  </si>
  <si>
    <t>保障群众农业生产用水（136户/271人）</t>
  </si>
  <si>
    <t>新建河码口一处（35米长，高2.5米，砖37墙）</t>
  </si>
  <si>
    <t>维修囤水田埂一处（埂长90米.宽2米.钭坡90米.宽4.5米.均用混凝土浇柱15公分厚。排洪渠两处，人行步梯两处）</t>
  </si>
  <si>
    <t>吕河坝村</t>
  </si>
  <si>
    <t>乐至县大佛镇吕河坝村2023年集体经济肉兔养殖场扩建项目</t>
  </si>
  <si>
    <t>大佛镇吕河坝村</t>
  </si>
  <si>
    <t>集体经济肉兔养殖场720㎡厂房</t>
  </si>
  <si>
    <t>㎡</t>
  </si>
  <si>
    <t>8户/8人</t>
  </si>
  <si>
    <t>3户/3人</t>
  </si>
  <si>
    <t>带动周边群众就业8人长期就业</t>
  </si>
  <si>
    <t>300㎡堆粪场及相关配套设施设备</t>
  </si>
  <si>
    <t>骑龙店村</t>
  </si>
  <si>
    <t>乐至县大佛镇骑龙店村2023年太阳能路灯安装项目</t>
  </si>
  <si>
    <t>大佛镇骑龙店村</t>
  </si>
  <si>
    <t>安装太阳能路灯50盏</t>
  </si>
  <si>
    <t>盏</t>
  </si>
  <si>
    <t>75户/142人</t>
  </si>
  <si>
    <t>31户/59人</t>
  </si>
  <si>
    <t>完善公共服务设施，提升公共服务水平，预计受益人数75户142人</t>
  </si>
  <si>
    <t>乐至县大佛镇铁牛湾村2023年集体经济产业管护项目</t>
  </si>
  <si>
    <t>对集体产业50亩圆黄梨、100亩紫苏进行修枝、施肥、病虫害防治、除草、梳果等管护</t>
  </si>
  <si>
    <t>459户/786人</t>
  </si>
  <si>
    <t>127户/309人</t>
  </si>
  <si>
    <t>459户/586人</t>
  </si>
  <si>
    <t>壮大集体经济收入5万元/年，带动群众人均增收150元/年</t>
  </si>
  <si>
    <t>通过壮大集体经济项目，带动20余人就业</t>
  </si>
  <si>
    <t>东禅寺村</t>
  </si>
  <si>
    <t>乐至县大佛镇东禅寺村2023年集体经济产业管护项目</t>
  </si>
  <si>
    <t>大佛镇东禅寺村</t>
  </si>
  <si>
    <t>对集体产业50亩圆黄梨进行补栽、修枝、施肥、病虫害防治、除草、梳果等管护</t>
  </si>
  <si>
    <t>568户/1140人</t>
  </si>
  <si>
    <t>90户/226人</t>
  </si>
  <si>
    <t>壮大集体经济收入3万元/年，带动群众人均增收100元/年</t>
  </si>
  <si>
    <t>通过壮大集体经济项目，带动10余人就业</t>
  </si>
  <si>
    <t>乐至县大佛镇2023年到户产业项目</t>
  </si>
  <si>
    <t>鼓励454户脱贫户、监测户养殖小家禽、猪、牛、羊，种植农作物提高群众生产经营性收入</t>
  </si>
  <si>
    <t>454户/2492人</t>
  </si>
  <si>
    <t>鼓励脱贫人口发展家庭产业，增加脱贫人口人均收入，预计人均增收10%</t>
  </si>
  <si>
    <t>良安镇</t>
  </si>
  <si>
    <t>罗家沟村</t>
  </si>
  <si>
    <t>乐至县良安镇罗家沟村2023年道路及山坪塘建设项目</t>
  </si>
  <si>
    <t>良安镇罗家沟村</t>
  </si>
  <si>
    <t>新建8社堡坎C30砼，长30米，高5米；</t>
  </si>
  <si>
    <t>112户/252人</t>
  </si>
  <si>
    <t>49户/84人</t>
  </si>
  <si>
    <t>通过道路修建，提升农作效率，带动产业发展，促进群众农田灌溉及生产生活</t>
  </si>
  <si>
    <t>通过项目实施，通过提道路及水利建设，惠及200余名群众抗旱保收，解决约200亩土地灌溉用水，提升群众满意度</t>
  </si>
  <si>
    <t>社道水泥路100米C30砼，宽度3米，厚度0.18米，无水稳层；</t>
  </si>
  <si>
    <t>山坪塘整治长度22米</t>
  </si>
  <si>
    <t>余家沟村</t>
  </si>
  <si>
    <t>乐至县良安镇余家沟村2023年道路建设项目</t>
  </si>
  <si>
    <t>良安镇余家沟村</t>
  </si>
  <si>
    <t>双孔涵管1处长16米（外径1.8米，内径1.5米，管壁厚度0.15米）；</t>
  </si>
  <si>
    <t>84户/181人</t>
  </si>
  <si>
    <t>34户/82人</t>
  </si>
  <si>
    <t>通过道路修建，提升农作效率，带动产业发展，促进群众农田灌溉100余亩及生产生活，</t>
  </si>
  <si>
    <t>通过项目实施，通过道路建设，解决农户出200余人行难，提升群众满意度</t>
  </si>
  <si>
    <t>0.3米高24砖体强护栏23米；</t>
  </si>
  <si>
    <t>砼护坡28米长，斜坡4米；</t>
  </si>
  <si>
    <t>公路挡墙长25米，高3米，（第一层宽0.8米、高1米；第二层宽0.5米、高1米；第三层宽0.3米、高1米；含钢筋）</t>
  </si>
  <si>
    <t>路面恢复68平方米，</t>
  </si>
  <si>
    <t>取水梯步1处</t>
  </si>
  <si>
    <t>田家坝村</t>
  </si>
  <si>
    <t>乐至县良安镇田家坝村2023集体经济产业配套设施项目</t>
  </si>
  <si>
    <t>良安镇田家坝村</t>
  </si>
  <si>
    <t>蚕房内设施、设备、蚕房附属房550平方（采钢棚、住宿房、库房）；</t>
  </si>
  <si>
    <t>268户/800人</t>
  </si>
  <si>
    <t>16户/32人</t>
  </si>
  <si>
    <t>建成后蚕房将正式全面投入使用，预计可养殖400余张，带动田家坝村村集体经济绿色发展，增加收入1万余元</t>
  </si>
  <si>
    <t>通过壮大集体经济项目，带动30余人就业</t>
  </si>
  <si>
    <t>地面硬化730平米；</t>
  </si>
  <si>
    <t>堡坎4处共计125米；</t>
  </si>
  <si>
    <t>蓄水池2口200立方米；</t>
  </si>
  <si>
    <t>公共厕所1座</t>
  </si>
  <si>
    <t>乐至县良安镇田家坝村2023年集体经济养殖场管网安装及蓄水池项目</t>
  </si>
  <si>
    <t>猪场沼液处理管网（全新PE50水管11000米）</t>
  </si>
  <si>
    <t>建成后猪场将正式全面投入使用，预计可养殖生猪400头，与蚕桑项目构建一体化种养结合的生态绿色猪场+蚕桑养殖，带动田家坝村村集体经济绿色发展，增加收入2万余元</t>
  </si>
  <si>
    <t>猪场沼液处理管网（全新PE32水管5000米）</t>
  </si>
  <si>
    <t>2台电机</t>
  </si>
  <si>
    <t>蓄水池5口（共2100立方米</t>
  </si>
  <si>
    <t>赵家沟村</t>
  </si>
  <si>
    <t>乐至县良安镇赵家沟村2023年大院集中供水站建设项目</t>
  </si>
  <si>
    <t>良安镇赵家沟村</t>
  </si>
  <si>
    <t>新建大院供水站1处</t>
  </si>
  <si>
    <t>35户/98人</t>
  </si>
  <si>
    <t>6户/21人</t>
  </si>
  <si>
    <t>建成后赵家沟村40余户群众解决饮用水不足的情况，提高群众满意度</t>
  </si>
  <si>
    <t>群众解决饮用水不足的情况，提高群众满意度</t>
  </si>
  <si>
    <t>五龙村</t>
  </si>
  <si>
    <t>乐至县良安镇五龙村2023年大院集中供水站建设项目</t>
  </si>
  <si>
    <t>良安镇五龙村</t>
  </si>
  <si>
    <t>新建大院供水站2处</t>
  </si>
  <si>
    <t>68户/116人</t>
  </si>
  <si>
    <t>12户/22人</t>
  </si>
  <si>
    <t>建成后五龙村70余户群众解决饮用水不足的情况，提高群众满意度</t>
  </si>
  <si>
    <t xml:space="preserve">24个村（社区）
</t>
  </si>
  <si>
    <t>乐至县良安镇2023年脱贫户监测户到户产业项目</t>
  </si>
  <si>
    <t>引导1198户脱贫户、监测户发展到户产业，增加收入。</t>
  </si>
  <si>
    <t>1198户/3032人</t>
  </si>
  <si>
    <t>通过到户产业政策引导脱贫户、监测户积极开展到户产业发展，增加脱贫户、监测户收入提高200余元</t>
  </si>
  <si>
    <t>红沙村</t>
  </si>
  <si>
    <t>乐至县良安镇红沙村2023年集体经济产业管护项目</t>
  </si>
  <si>
    <t>良安镇红沙村</t>
  </si>
  <si>
    <t>产业管护雷竹、藤椒共计870亩，带动集体经济发展，增加经济收入</t>
  </si>
  <si>
    <t>55户/120人</t>
  </si>
  <si>
    <t>20户/38人</t>
  </si>
  <si>
    <t>1160户/3142人</t>
  </si>
  <si>
    <t>307户/740人</t>
  </si>
  <si>
    <t>带动集体经济绿色发展，增加收入大于等于3万元</t>
  </si>
  <si>
    <t>带动产业发展，提升群众幸福感带动45余人就业</t>
  </si>
  <si>
    <t>宣家沟村</t>
  </si>
  <si>
    <t>乐至县良安镇宣家沟村2023年集体经济产业管护项目</t>
  </si>
  <si>
    <t>良安镇宣家沟村</t>
  </si>
  <si>
    <t>产业管护雷竹、核桃230亩，带动集体经济发展，增加经济收入</t>
  </si>
  <si>
    <t>32户/60人</t>
  </si>
  <si>
    <t>12户/15人</t>
  </si>
  <si>
    <t>788户/2238人</t>
  </si>
  <si>
    <t>187户/451人</t>
  </si>
  <si>
    <t>带动集体经济绿色发展，增加收入大于等于1万元</t>
  </si>
  <si>
    <t>带动产业发展，提升群众幸福感带动30余人就业</t>
  </si>
  <si>
    <t>乐至县良安镇余家沟村2023年集体经济产业管护项目</t>
  </si>
  <si>
    <t>产业管护吴茱萸、药瓜共计120亩，带动集体经济发展，增加经济收入</t>
  </si>
  <si>
    <t>20户/41人</t>
  </si>
  <si>
    <t>9户/12人</t>
  </si>
  <si>
    <t>889户/2507人</t>
  </si>
  <si>
    <t>155户/386人</t>
  </si>
  <si>
    <t>带动集体经济绿色发展，增加收入大于等于2万元</t>
  </si>
  <si>
    <t>带动产业发展，提升群众幸福感带动41余人就业</t>
  </si>
  <si>
    <t>河沟村</t>
  </si>
  <si>
    <t>乐至县良安镇河沟村2023年集体经济产业管护项目</t>
  </si>
  <si>
    <t>良安镇河沟村</t>
  </si>
  <si>
    <t>产业管护雷竹210亩，带动集体经济发展，增加经济收入</t>
  </si>
  <si>
    <t>30户/58人</t>
  </si>
  <si>
    <t>10户/13人</t>
  </si>
  <si>
    <t>987户/2947人</t>
  </si>
  <si>
    <t>158户/398人</t>
  </si>
  <si>
    <t>带动集体经济绿色发展，增加收入大于等于1.5万元</t>
  </si>
  <si>
    <t>带动产业发展，提升群众幸福感带动28余人就业</t>
  </si>
  <si>
    <t>乐至县良安镇罗家沟村2023年集体经济产业管护项目</t>
  </si>
  <si>
    <t>产业管护红心蜜柚350亩，带动集体经济发展，增加经济收入</t>
  </si>
  <si>
    <t>39户/79人</t>
  </si>
  <si>
    <t>18户/23人</t>
  </si>
  <si>
    <t>1030户/2638人</t>
  </si>
  <si>
    <t>294户/710人</t>
  </si>
  <si>
    <t>带动集体经济绿色发展，增加收入大于等于2.5万元</t>
  </si>
  <si>
    <t>乐至县良安镇田家坝村2023年集体经济产业管护项目</t>
  </si>
  <si>
    <t>产业管护桑树150亩，带动集体经济发展，增加经济收入</t>
  </si>
  <si>
    <t>26户/50人</t>
  </si>
  <si>
    <t>13户/14人</t>
  </si>
  <si>
    <t>1024户/3027人</t>
  </si>
  <si>
    <t>71户/167人</t>
  </si>
  <si>
    <t>蟠龙镇</t>
  </si>
  <si>
    <t>黑堰塘村</t>
  </si>
  <si>
    <t>乐至县蟠龙镇黑堰塘村2023年集体经济发展项目</t>
  </si>
  <si>
    <t>2、3、4、10组</t>
  </si>
  <si>
    <t>利用前期整理的土地种植优质水稻200亩并进行日常管护</t>
  </si>
  <si>
    <t>741户/2017人</t>
  </si>
  <si>
    <t>22户/45人</t>
  </si>
  <si>
    <t>带动周边老百姓务工收入2万元，增加集体经济收益15万元</t>
  </si>
  <si>
    <t>带动集体经济优质发展，提高集体经济收入，带动周边百姓致富增收。</t>
  </si>
  <si>
    <t>乐至县蟠龙镇黑堰塘村2023年道路加宽项目</t>
  </si>
  <si>
    <t>1、10组</t>
  </si>
  <si>
    <t>计划对1组至10组道路3公里左右进行加宽，加宽宽度1.5米，厚度0.18米，水稳层0.12米</t>
  </si>
  <si>
    <t>公里</t>
  </si>
  <si>
    <t>300户/870人</t>
  </si>
  <si>
    <t>6户/10人</t>
  </si>
  <si>
    <t>无</t>
  </si>
  <si>
    <t>方便老百姓日常出行及生产生活，同时为蟠龙湖旅游资源开发完善交通基础。</t>
  </si>
  <si>
    <t>乐至县蟠龙镇2023年到户产业项目</t>
  </si>
  <si>
    <t>全镇</t>
  </si>
  <si>
    <t>全镇在家146户脱贫、监测户种养殖业补助</t>
  </si>
  <si>
    <t>146户/350人</t>
  </si>
  <si>
    <t>脱贫人口人均增收200元</t>
  </si>
  <si>
    <t>东山镇</t>
  </si>
  <si>
    <t>方广村</t>
  </si>
  <si>
    <t>乐至县东山镇赛老村2023年农业水利设施建设项目</t>
  </si>
  <si>
    <t>赛老村</t>
  </si>
  <si>
    <t>新建山坪塘埂120米，平均高度3米，厚度0.1米混泥土，强度C25。含基础、挖填方、掏淤等。</t>
  </si>
  <si>
    <t>66户/138人</t>
  </si>
  <si>
    <t>12户/29人</t>
  </si>
  <si>
    <t>便于66户138人发展壮大产业。</t>
  </si>
  <si>
    <t>乐至县东山镇赛老村2023年生产作业道建设项目</t>
  </si>
  <si>
    <t>新建生产作业道1500m，宽3.5m，厚度0.18m，C30。</t>
  </si>
  <si>
    <t>100户/320人</t>
  </si>
  <si>
    <t>13户/34人</t>
  </si>
  <si>
    <t>通过生产作业道建设，改善农业生产条件，方便128户365人出行及生产运输，带动产业发展，促进增收。</t>
  </si>
  <si>
    <t>东乐村</t>
  </si>
  <si>
    <t>乐至县东山镇东乐村2023年粮油产业示范园基础设施建设项目</t>
  </si>
  <si>
    <t>新建产业道路2000米，宽3.5米，厚度0.18米，水稳层0.15米，路面强度C30；</t>
  </si>
  <si>
    <t>118户/413人</t>
  </si>
  <si>
    <t>25户/51人</t>
  </si>
  <si>
    <t>通过生产作业道建设，改善农业生产条件，方便118户413人出行及生产运输，方便群众农田灌溉及生产生活，带动产业发展，促进增收。</t>
  </si>
  <si>
    <t>新建产业道路1200米，宽2.5米，厚度0.15米，路面强度C30；</t>
  </si>
  <si>
    <t>新建蓄水池1口，容量200立方；新建囤水田埂400米，高度1.5米，厚度0.1米混泥土结构，强度C25。</t>
  </si>
  <si>
    <t>乐至县东山镇方广村2023年产业管护建设项目</t>
  </si>
  <si>
    <t>蚕桑管护</t>
  </si>
  <si>
    <t>398户/789人</t>
  </si>
  <si>
    <t>63户/117人</t>
  </si>
  <si>
    <t>保障村集体经济产业持续健康发展，促进村集体经济持续增收</t>
  </si>
  <si>
    <t>凤凰村</t>
  </si>
  <si>
    <t>乐至县东山镇凤凰村2023年产业管护建设项目</t>
  </si>
  <si>
    <t>207户/578人</t>
  </si>
  <si>
    <t>57户/115人</t>
  </si>
  <si>
    <t>龙凤村</t>
  </si>
  <si>
    <t>乐至县东山镇龙凤村2023年产业管护建设项目</t>
  </si>
  <si>
    <t>236户/462人</t>
  </si>
  <si>
    <t>41户/92人</t>
  </si>
  <si>
    <t>八角庙村</t>
  </si>
  <si>
    <t>乐至县东山镇八角庙村2023年产业管护建设项目</t>
  </si>
  <si>
    <t>245户/598人</t>
  </si>
  <si>
    <t>48户/92人</t>
  </si>
  <si>
    <t>乐至县东山镇2023年到户产业建设项目</t>
  </si>
  <si>
    <t>对1015户农户开展产业到户补贴，助力产业发展</t>
  </si>
  <si>
    <t>1011户/1998人</t>
  </si>
  <si>
    <t>助力产业发展，群众稳定增收200元</t>
  </si>
  <si>
    <t>佛星镇</t>
  </si>
  <si>
    <t>临江社区</t>
  </si>
  <si>
    <t>乐至县佛星镇临江社区2023年土地整理项目</t>
  </si>
  <si>
    <t>整理土地200亩（含田埂、水沟等）</t>
  </si>
  <si>
    <t>93户/207人</t>
  </si>
  <si>
    <t>43户/92人</t>
  </si>
  <si>
    <t>促进人均增收200元</t>
  </si>
  <si>
    <t>通过壮大集体经济项目，带动40余人就业</t>
  </si>
  <si>
    <t>飞凤山村</t>
  </si>
  <si>
    <t>乐至县佛星镇飞凤山村2023年土地整理项目</t>
  </si>
  <si>
    <t>土地整理300亩（含田埂、水沟等）</t>
  </si>
  <si>
    <t>161户/377人</t>
  </si>
  <si>
    <t>42户/77人</t>
  </si>
  <si>
    <t>通过壮大集体经济项目，带动50余人就业</t>
  </si>
  <si>
    <t>保境村</t>
  </si>
  <si>
    <t>乐至县佛星镇保境村2023年土地整理项目</t>
  </si>
  <si>
    <t>土地整理120亩（含田埂、水沟等）</t>
  </si>
  <si>
    <t>76户/168人</t>
  </si>
  <si>
    <t>21户/52人</t>
  </si>
  <si>
    <t>中兴社区</t>
  </si>
  <si>
    <t>乐至县佛星镇中兴社区2023年大院集中供水建设项目</t>
  </si>
  <si>
    <t>新建机井1口，泵房1座，配套设施及管网</t>
  </si>
  <si>
    <t>55户/162人</t>
  </si>
  <si>
    <t>36户/79人</t>
  </si>
  <si>
    <t>通过大院集中供水井，保障约160名群众生活用水。</t>
  </si>
  <si>
    <t>乐至县佛星镇2023年产业到户项目</t>
  </si>
  <si>
    <t>通过养殖小家禽、猪、牛、羊，种植农作物提高群众生产经营性收入。</t>
  </si>
  <si>
    <t>577户/1412人</t>
  </si>
  <si>
    <t>促进人均增收300元</t>
  </si>
  <si>
    <t>通过项目实施，激发群众内生动力，提高种养殖积极性，提升群众满意度，增加群众收入</t>
  </si>
  <si>
    <t>乐至县佛星镇中兴社区2023年集体经济产业管护项目</t>
  </si>
  <si>
    <t>对集体产业100亩杂柑等进行移栽、修枝、施肥、病虫害防治、除草、梳果等管护</t>
  </si>
  <si>
    <t>903户/23019人</t>
  </si>
  <si>
    <t>106户/273人</t>
  </si>
  <si>
    <t>通过实施村集体经济产业管护项目，壮大村集体经济收入，人均增收10%以上</t>
  </si>
  <si>
    <t>乐至县佛星镇临江社区2023年集体经济产业管护项目</t>
  </si>
  <si>
    <t>对集体产业400亩粮油等进行移栽、修枝、施肥、病虫害防治、除草、梳果等管护</t>
  </si>
  <si>
    <t>1330户/3643人</t>
  </si>
  <si>
    <t>143户/292人</t>
  </si>
  <si>
    <t>吴氏祠村</t>
  </si>
  <si>
    <t>乐至县佛星镇吴氏祠村2023年集体经济产业管护项目</t>
  </si>
  <si>
    <t>对集体产业200亩杂柑等进行移栽、修枝、施肥、病虫害防治、除草、梳果等管护</t>
  </si>
  <si>
    <t>884户/2432人</t>
  </si>
  <si>
    <t>217户/528人</t>
  </si>
  <si>
    <t>乐至县佛星镇飞凤山村2023年集体经济产业管护项目</t>
  </si>
  <si>
    <t>对集体产业100亩粮油等进行移栽、修枝、施肥、病虫害防治、除草、梳果等管护</t>
  </si>
  <si>
    <t>1015户/2720人</t>
  </si>
  <si>
    <t>62户/121人</t>
  </si>
  <si>
    <t>劳动镇</t>
  </si>
  <si>
    <t>双祠堂村</t>
  </si>
  <si>
    <t>乐至县劳动镇双祠堂村2023年集体经济产业管护项目</t>
  </si>
  <si>
    <t>对102.2亩集体经济枳壳进行管护，除草施肥等</t>
  </si>
  <si>
    <t>960户/2723人</t>
  </si>
  <si>
    <t>118户/342人</t>
  </si>
  <si>
    <t>通过实施村集体经济产业管护项目，壮大村集体经济收入，人均增收12%以上</t>
  </si>
  <si>
    <t xml:space="preserve">相关村（社区）
</t>
  </si>
  <si>
    <t>乐至县劳动镇2023年到户产业项目</t>
  </si>
  <si>
    <t>引导510户脱贫户、监测户发展到户产业，增加收入。</t>
  </si>
  <si>
    <t>510户/950人</t>
  </si>
  <si>
    <t>龙门镇</t>
  </si>
  <si>
    <t>报国村</t>
  </si>
  <si>
    <t>乐至县龙门镇报国村2023年提灌站建设项目</t>
  </si>
  <si>
    <t>新建提灌站1座</t>
  </si>
  <si>
    <t>612户/1612人</t>
  </si>
  <si>
    <t>通过提灌站建设，惠及1000余名群众抗旱保收，解决约700亩土地灌溉用水</t>
  </si>
  <si>
    <t>电机、变压器及配套电力设施</t>
  </si>
  <si>
    <t>高位蓄水池</t>
  </si>
  <si>
    <t>管网</t>
  </si>
  <si>
    <t>PE管网</t>
  </si>
  <si>
    <t>金鼓村</t>
  </si>
  <si>
    <t>乐至县龙门镇金鼓村2023年农业农机购置建设项目</t>
  </si>
  <si>
    <t>旋耕机</t>
  </si>
  <si>
    <t>1070户/2737人</t>
  </si>
  <si>
    <t>157户/322人</t>
  </si>
  <si>
    <t>通过购买农机，提升农作效率，带动产业发展，促进村民增收300元</t>
  </si>
  <si>
    <t>通过购买农机，提升农作效率，带动产业发展，提升群众幸福感，带动10余人就业</t>
  </si>
  <si>
    <t>插秧机</t>
  </si>
  <si>
    <t>收割机</t>
  </si>
  <si>
    <t>播种机</t>
  </si>
  <si>
    <t>拖拉机</t>
  </si>
  <si>
    <t>农用飞行器（无人机）</t>
  </si>
  <si>
    <t>微耕机</t>
  </si>
  <si>
    <t>金马村</t>
  </si>
  <si>
    <t>乐至县龙门镇金马村2023年集体经济产业管护项目</t>
  </si>
  <si>
    <t>对300亩桑园桑苗进行、施肥、病虫害防治、除草等管护</t>
  </si>
  <si>
    <t>1198户/2823人</t>
  </si>
  <si>
    <t>73户/120人</t>
  </si>
  <si>
    <t>乐至县龙门镇金鼓村2023年集体经济产业管护项目</t>
  </si>
  <si>
    <t>对42亩水果产业进行管护</t>
  </si>
  <si>
    <t>三道拐村</t>
  </si>
  <si>
    <t>乐至县龙门镇三道拐村2023年集体经济产业管护项目</t>
  </si>
  <si>
    <t>对集体产业143亩杂柑进行移栽、修枝、施肥、病虫害防治、除草、梳果等管护</t>
  </si>
  <si>
    <t>725户/1910人</t>
  </si>
  <si>
    <t>66户/124人</t>
  </si>
  <si>
    <t>棕树村</t>
  </si>
  <si>
    <t>乐至县龙门镇棕树村2023年集体经济产业管护项目</t>
  </si>
  <si>
    <t>1049户/ 2578人</t>
  </si>
  <si>
    <t>153户/294人</t>
  </si>
  <si>
    <t>相关村</t>
  </si>
  <si>
    <t>乐至县龙门镇2023年到户产业建设项目</t>
  </si>
  <si>
    <t>对464户农户开展产业到户规划，促进村民增收</t>
  </si>
  <si>
    <t>464户/1004人</t>
  </si>
  <si>
    <t>通过对464户脱贫户、监测户规划到户产业，助力产业发展，促进群众稳定增收200元</t>
  </si>
  <si>
    <t>通过对464户脱贫户、监测户规划到户产业，助力产业发展，促进群众稳定增收，提升其幸福感</t>
  </si>
  <si>
    <t>金顺镇</t>
  </si>
  <si>
    <t>玉河沟村</t>
  </si>
  <si>
    <t>乐至县金顺镇玉河沟村2023年集体经济产业管护项目</t>
  </si>
  <si>
    <t>全村</t>
  </si>
  <si>
    <t>水稻400亩，大雅柑橘40亩</t>
  </si>
  <si>
    <t>975户/3105人</t>
  </si>
  <si>
    <t>77户/192人</t>
  </si>
  <si>
    <t>群众人均增收20元</t>
  </si>
  <si>
    <t>金家沟村</t>
  </si>
  <si>
    <t>乐至县金顺镇金家沟村2023年集体经济产业管护项目</t>
  </si>
  <si>
    <t>2、4、5社</t>
  </si>
  <si>
    <t>李子产业120亩</t>
  </si>
  <si>
    <t>628户/1870人</t>
  </si>
  <si>
    <t>153户/463人</t>
  </si>
  <si>
    <t>水竹村</t>
  </si>
  <si>
    <t>乐至县金顺镇水竹村2023年集体经济产业管护项目</t>
  </si>
  <si>
    <t>7组</t>
  </si>
  <si>
    <t>李子、桃子、玉米产业管护90亩</t>
  </si>
  <si>
    <t>985户/2920人</t>
  </si>
  <si>
    <t>150户/341人</t>
  </si>
  <si>
    <t>群众人均增收10元</t>
  </si>
  <si>
    <t>仁义寨村</t>
  </si>
  <si>
    <t>乐至县金顺镇仁义寨村2023年集体经济产业管护项目</t>
  </si>
  <si>
    <t>3、4、6、7、8、10组</t>
  </si>
  <si>
    <t>李子、桃子产业管护135亩</t>
  </si>
  <si>
    <t>705户/2342人</t>
  </si>
  <si>
    <t>172户/465人</t>
  </si>
  <si>
    <t>乐至县金顺镇2023年产业到户项目</t>
  </si>
  <si>
    <t>631户脱贫、监测户种养殖业补助</t>
  </si>
  <si>
    <t>631户/1807人</t>
  </si>
  <si>
    <t>脱贫人口人均增收100元</t>
  </si>
  <si>
    <t>高寺镇</t>
  </si>
  <si>
    <t>石堰村</t>
  </si>
  <si>
    <r>
      <rPr>
        <sz val="10"/>
        <rFont val="宋体"/>
        <charset val="134"/>
      </rPr>
      <t>乐至县高寺镇石堰村</t>
    </r>
    <r>
      <rPr>
        <sz val="10"/>
        <rFont val="Segoe UI"/>
        <charset val="134"/>
      </rPr>
      <t>2023</t>
    </r>
    <r>
      <rPr>
        <sz val="10"/>
        <rFont val="宋体"/>
        <charset val="134"/>
      </rPr>
      <t>年山坪塘整治项目</t>
    </r>
  </si>
  <si>
    <t>石堰村4组、8组</t>
  </si>
  <si>
    <t>山坪塘整治3处，掏淤，堰埂整治</t>
  </si>
  <si>
    <t>103户/310人</t>
  </si>
  <si>
    <t>10户/16人</t>
  </si>
  <si>
    <t>改善群众生产生活用水，提高石堰村103户、310余名受益人的生活生产质量,解决农户60余亩农业生产用水灌溉问题，提升粮油作物等综合生产能力。</t>
  </si>
  <si>
    <t>金光村</t>
  </si>
  <si>
    <t>乐至县高寺镇现代农业发展区金光村2023年配套水利设施建设项目</t>
  </si>
  <si>
    <t>金光村5组、7组、8组、</t>
  </si>
  <si>
    <t>新建提灌站1座及配电设施</t>
  </si>
  <si>
    <t>525户/1536人</t>
  </si>
  <si>
    <t>154户/286人</t>
  </si>
  <si>
    <t>改善全村群众生产生活用水，解决700余亩农户农田和500余亩村集体农田灌溉用水，保粮食生产，稳群众生活用水</t>
  </si>
  <si>
    <t>直径0.16米的管道铺设3225米</t>
  </si>
  <si>
    <t>维修山坪塘3处：5社山坪塘维修长92米，高4.2米，混凝土斜面厚0.1米，梯步2处；8社新建山坪塘埂长90米，高2米，混凝土斜面厚0.1米，梯步2处；7社新建山坪塘埂长95米，高2米，混凝土斜面厚0.1米，梯步2处</t>
  </si>
  <si>
    <t>新建河堰马口7处，长12.5米，高3.2米，砖砌37墙，配套排水渠道宽1.4米，高0.8米</t>
  </si>
  <si>
    <t>燕子村</t>
  </si>
  <si>
    <t>乐至县高寺镇燕子村2023年产业管护项目</t>
  </si>
  <si>
    <t>补充集体经济李子树苗，并对30亩李子园加以管护</t>
  </si>
  <si>
    <t>665户/2014人</t>
  </si>
  <si>
    <t>56户/145人</t>
  </si>
  <si>
    <t>预计人均增收50元</t>
  </si>
  <si>
    <t>涉及本村所有集体经济产业管护，带动集体经济优质发展。</t>
  </si>
  <si>
    <t>三河咀村</t>
  </si>
  <si>
    <t>乐至县高寺镇三河咀村2023年集体经济产业管护项目</t>
  </si>
  <si>
    <t>补充集体经济李子树苗，并对500亩李子园加以管护</t>
  </si>
  <si>
    <t>709户/1833人</t>
  </si>
  <si>
    <t>32户/63人</t>
  </si>
  <si>
    <t>涉及本村所有集体经济产业管护。带动集体经济优质发展。</t>
  </si>
  <si>
    <t>清水村</t>
  </si>
  <si>
    <t>乐至县高寺镇清水村2023年集体经济产业管护项目</t>
  </si>
  <si>
    <t>补充集体经济葡萄苗，并对50亩葡萄园园加以管护</t>
  </si>
  <si>
    <t>509户/1400人</t>
  </si>
  <si>
    <t>90户/210人</t>
  </si>
  <si>
    <t>涉及本村所有集体经济产业管护。带动集体经济优质发展，预计带动5人就业</t>
  </si>
  <si>
    <t>乐至县高寺镇金光村村2023年产业管护项目护</t>
  </si>
  <si>
    <t>对560亩种植水稻、玉米、大豆、小麦等农作物进行管护</t>
  </si>
  <si>
    <t>445户/987人</t>
  </si>
  <si>
    <t>156户/440人</t>
  </si>
  <si>
    <t>预计人均增收100元</t>
  </si>
  <si>
    <t>涉及本村所有集体经济产业管护。带动集体经济优质发展，预计带动7人就业</t>
  </si>
  <si>
    <t>乐至县高寺镇2023年产业到户项目</t>
  </si>
  <si>
    <t>全镇710户脱贫、监测户种养殖业补助</t>
  </si>
  <si>
    <t>710户/1784人</t>
  </si>
  <si>
    <t>脱贫人口人均增收300元</t>
  </si>
  <si>
    <t>南塔街道</t>
  </si>
  <si>
    <t>安宁村</t>
  </si>
  <si>
    <t>乐至县南塔街道安宁村2023年道路硬化项目</t>
  </si>
  <si>
    <t>新建社道2260米，宽3.0米，厚度0.18米，无水稳层</t>
  </si>
  <si>
    <t>80户/192人</t>
  </si>
  <si>
    <t>4户/7人</t>
  </si>
  <si>
    <t>方便群众出行</t>
  </si>
  <si>
    <t>接龙村</t>
  </si>
  <si>
    <t>乐至县南塔街道接龙村2023年新建蓄水池项目</t>
  </si>
  <si>
    <t>新建蓄水池2口</t>
  </si>
  <si>
    <t>82户/274人</t>
  </si>
  <si>
    <t>7户/21人</t>
  </si>
  <si>
    <t>保障群众农业生产用水</t>
  </si>
  <si>
    <t>乐至县南塔街道2023年到户产业项目</t>
  </si>
  <si>
    <t>养殖小家禽2890只、肉兔100只、生猪900头、山羊25只、鸽子105只、蔬菜17亩、花生1亩、水产3亩、油菜23亩、豌豆1亩。</t>
  </si>
  <si>
    <t>136户/290人</t>
  </si>
  <si>
    <t>通过到户产业补助的实施，带动脱贫人口发展种养殖产业，户均提高收入200-500元不等，鼓励脱贫人口通过自身力量实现收入增长，消除返贫风险。</t>
  </si>
  <si>
    <t>中和场镇</t>
  </si>
  <si>
    <t>人民村</t>
  </si>
  <si>
    <t>乐至县中和场镇人民村2023年魔芋种植基地喷灌系统建设项目</t>
  </si>
  <si>
    <t>人民村1组、10组</t>
  </si>
  <si>
    <t>喷灌系统一套（含基础设施）</t>
  </si>
  <si>
    <t>902户/2648人</t>
  </si>
  <si>
    <t>57户/160人</t>
  </si>
  <si>
    <t>预计村集体经济增收8万元，方便发展村集体经济，增加村集体经济收入，方便群众生产生活</t>
  </si>
  <si>
    <t>发展村集体经济、增加村集体经济收入、带动100人次老百姓务工</t>
  </si>
  <si>
    <t>金钟社区</t>
  </si>
  <si>
    <t>乐至县中和场镇金钟社区2023年水渠整治项目</t>
  </si>
  <si>
    <t>金钟社区3、4组</t>
  </si>
  <si>
    <t>水渠整治1110米、渠宽0.8米、高0.8米</t>
  </si>
  <si>
    <t>123户/348人</t>
  </si>
  <si>
    <t>26户/53人</t>
  </si>
  <si>
    <t>方便周边群众生产生活用水，极大缓解群众在极端天气时的用水困难，同时增加粮食产量</t>
  </si>
  <si>
    <t>高山村</t>
  </si>
  <si>
    <t>乐至县中和场镇高山村2023年新建蓄水池项目</t>
  </si>
  <si>
    <t>高山村6、7、8社</t>
  </si>
  <si>
    <t>新建蓄水池5口</t>
  </si>
  <si>
    <t>265户/585人</t>
  </si>
  <si>
    <t>52户/120人</t>
  </si>
  <si>
    <t>方便群众生产生活用水，同时保障群众出行安全，增加蓄水储水能力，为应对极端天气打下良好基础保障饮水安全和粮食增产</t>
  </si>
  <si>
    <t>两河村</t>
  </si>
  <si>
    <t>乐至县中和场镇两河村2023集体经济玉米白芷轮作项目</t>
  </si>
  <si>
    <t>两河村1、2、5社</t>
  </si>
  <si>
    <t>80亩玉米轮作80亩白芷</t>
  </si>
  <si>
    <t>716户/1962人</t>
  </si>
  <si>
    <t>115户/276人</t>
  </si>
  <si>
    <t>乐至县中和场镇两河村2023年水利设施项目</t>
  </si>
  <si>
    <t>过路桥维修15米、2米宽、30公分厚</t>
  </si>
  <si>
    <t>新建蓄水池20口；</t>
  </si>
  <si>
    <t>拦河堰码口整治3处</t>
  </si>
  <si>
    <t>乐至县中和场镇2023年产业到户项目</t>
  </si>
  <si>
    <t>为全镇脱贫户及监测户发展到户产业</t>
  </si>
  <si>
    <t>426户/1142人</t>
  </si>
  <si>
    <t>预计426户群众受益，平均每户增收300元</t>
  </si>
  <si>
    <t>乐至县中和场镇两河村2023年集体经济产业管护项目</t>
  </si>
  <si>
    <t>用于村集体经济产业肥料购买、施肥、修枝等管护</t>
  </si>
  <si>
    <t>预计村集体经济增收6万元，人均增收30元。</t>
  </si>
  <si>
    <t>发展村集体经济、增加村集体经济收入、带动300人次老百姓务工</t>
  </si>
  <si>
    <t>乐至县中和场镇高山村2023年集体经济产业管护项目</t>
  </si>
  <si>
    <t>565户/1585人</t>
  </si>
  <si>
    <t>157户/348人</t>
  </si>
  <si>
    <t>预计村集体经济增收7万元，人均增收35元。</t>
  </si>
  <si>
    <t>盛池镇</t>
  </si>
  <si>
    <t>盛泉村</t>
  </si>
  <si>
    <t>乐至县盛池镇盛泉村2023年自来水建设项目</t>
  </si>
  <si>
    <t>新建自来水管护配套设施</t>
  </si>
  <si>
    <t>530户/ 2735人</t>
  </si>
  <si>
    <t>64户/ 142人</t>
  </si>
  <si>
    <t>解决安全饮水增加满意度</t>
  </si>
  <si>
    <t>短沟村</t>
  </si>
  <si>
    <t>乐至县盛池镇短沟村2023年年集体经济产业管护项目</t>
  </si>
  <si>
    <t>集体经济管护大雅44亩</t>
  </si>
  <si>
    <t>163户/392人</t>
  </si>
  <si>
    <t>集体经济收入增加10%</t>
  </si>
  <si>
    <t>带动就业20人</t>
  </si>
  <si>
    <t>三元社区</t>
  </si>
  <si>
    <t>乐至县盛池镇三元社区2023年年集体经济产业管护项目</t>
  </si>
  <si>
    <t>集体经济管护大雅42亩</t>
  </si>
  <si>
    <t>144户/396人</t>
  </si>
  <si>
    <t>带动就业18人</t>
  </si>
  <si>
    <t>乐至县盛池镇2023年到户产业项目</t>
  </si>
  <si>
    <t>各村</t>
  </si>
  <si>
    <t>家禽14305只、肉兔20只、鸽子10只、生猪11头、山羊3只、牛2头、水产5亩、蔬菜6亩、海椒1.5亩、水稻38亩、大豆173亩、油菜14亩，玉米44.5亩</t>
  </si>
  <si>
    <t>650户/ 1508人</t>
  </si>
  <si>
    <t>人均增收200元</t>
  </si>
  <si>
    <t>石湍镇</t>
  </si>
  <si>
    <t>和兴社区</t>
  </si>
  <si>
    <t>乐至县石湍镇和兴社区2023年提灌站建设项目</t>
  </si>
  <si>
    <t>新建提灌站一座（安装管网、水泵、电机、变压器等设施设备）</t>
  </si>
  <si>
    <t>450户/1280人</t>
  </si>
  <si>
    <t>29户/63人</t>
  </si>
  <si>
    <t>村民每亩地增收100元</t>
  </si>
  <si>
    <t>龟山寺村</t>
  </si>
  <si>
    <t>乐至县石湍镇龟山寺村2023年堰塘埂整治项目</t>
  </si>
  <si>
    <t>硬化整治堰塘埂长140米，高4.5米，厚0.25米；做梯步12米，缺口5米，清淤500方。</t>
  </si>
  <si>
    <t>25户/75人</t>
  </si>
  <si>
    <t>3户/6人</t>
  </si>
  <si>
    <t>村民收入人均增收60元</t>
  </si>
  <si>
    <t>宝堂寺村</t>
  </si>
  <si>
    <t>乐至县石湍镇宝堂寺村排水渠建设项目</t>
  </si>
  <si>
    <t>新建排水渠1处</t>
  </si>
  <si>
    <t>300户/1035人</t>
  </si>
  <si>
    <t>20户/60人</t>
  </si>
  <si>
    <t>保障三岔沟水库下游100余亩农田安全，促进村民增收</t>
  </si>
  <si>
    <t>曹家庙村</t>
  </si>
  <si>
    <t>乐至县石湍镇曹家庙村2023年水利设施（蓄水池）建设项目</t>
  </si>
  <si>
    <t>新建100m³蓄水池3口</t>
  </si>
  <si>
    <t>270户/600人</t>
  </si>
  <si>
    <t>2户/3人</t>
  </si>
  <si>
    <t>村民收入人均增收50元</t>
  </si>
  <si>
    <t>朝阳店村</t>
  </si>
  <si>
    <t>乐至县石湍镇朝阳店村2023年新建提灌站项目</t>
  </si>
  <si>
    <t>新建提灌站及配套设施</t>
  </si>
  <si>
    <t>98户/172人</t>
  </si>
  <si>
    <t>38户/36人</t>
  </si>
  <si>
    <t>村民人均增收80元</t>
  </si>
  <si>
    <t>乐至县石湍镇2023年到户产业项目</t>
  </si>
  <si>
    <t>鼓励脱贫户、监测户到户种养殖</t>
  </si>
  <si>
    <t>618户/1600人</t>
  </si>
  <si>
    <t>脱贫户、监测户人均增收100元</t>
  </si>
  <si>
    <t>毛家坪村</t>
  </si>
  <si>
    <t>乐至县石湍镇毛家坪村2023年集体经济产业管护项目</t>
  </si>
  <si>
    <t>管护红心柚≥26亩</t>
  </si>
  <si>
    <t>90户/180人</t>
  </si>
  <si>
    <t>20户/40人</t>
  </si>
  <si>
    <t>增加群众满意度,提供就业岗位</t>
  </si>
  <si>
    <t>带动10人就业</t>
  </si>
  <si>
    <t>长埝沟村</t>
  </si>
  <si>
    <t>乐至县石湍镇长埝沟村2023年集体经济产业管护项目</t>
  </si>
  <si>
    <t>管护柠檬≥38亩，水产面积≥20亩</t>
  </si>
  <si>
    <t>80户/200人</t>
  </si>
  <si>
    <t>带动15人就业</t>
  </si>
  <si>
    <t>乐至县石湍镇朝阳店村2023年集体经济产业管护项目</t>
  </si>
  <si>
    <t>管护青脆李≥236亩</t>
  </si>
  <si>
    <t>120户/200人</t>
  </si>
  <si>
    <t>60户/100人</t>
  </si>
  <si>
    <t>带动28人就业</t>
  </si>
  <si>
    <t>乐至县石湍镇曹家庙村2023年集体经济产业管护项目</t>
  </si>
  <si>
    <t>管护青脆李≥119.8亩</t>
  </si>
  <si>
    <t>50户/100人</t>
  </si>
  <si>
    <t>10户/20人</t>
  </si>
  <si>
    <t>带动20人就业</t>
  </si>
  <si>
    <t>双河场乡</t>
  </si>
  <si>
    <t>海慧寺村</t>
  </si>
  <si>
    <t>乐至县双河场乡海慧寺村2023年道路建设项目</t>
  </si>
  <si>
    <t>新建3m宽联网路0.865km（面层18cm，无水稳层）</t>
  </si>
  <si>
    <t>千米</t>
  </si>
  <si>
    <t>103户/343人</t>
  </si>
  <si>
    <t>15户/34人</t>
  </si>
  <si>
    <t>方便103户343人出行，便于群众采购农资和运输农产品，方便群众生产生活</t>
  </si>
  <si>
    <t>新建2.6m宽便民路2.9km（面层15cm，无水稳层）</t>
  </si>
  <si>
    <t>西岳村</t>
  </si>
  <si>
    <t>乐至县双河场乡西岳村2023年道路建设项目</t>
  </si>
  <si>
    <t>新建3米宽社道2km（面层18cm、水稳层厚15cm）</t>
  </si>
  <si>
    <t>98户/215人</t>
  </si>
  <si>
    <t>方便98户215人出行，便于群众采购农资和运输农产品，方便群众生产生活</t>
  </si>
  <si>
    <t>和平社区</t>
  </si>
  <si>
    <t>乐至县双河场乡和平社区2023年市场便民路建设项目</t>
  </si>
  <si>
    <t>新建3m宽便民路0.5km（面层15cm，无水稳层）</t>
  </si>
  <si>
    <t>76户/210人</t>
  </si>
  <si>
    <t>20户/36人</t>
  </si>
  <si>
    <t>方便76户210人出行、生产、便于周边3000余人赶集、农副产品、生活用品交易，增加经济效益，提升公共服务能力</t>
  </si>
  <si>
    <t>乐至县双河场乡海慧寺村2023年产业管护项目</t>
  </si>
  <si>
    <t>管护村集体产业140亩</t>
  </si>
  <si>
    <t>996户/2763人</t>
  </si>
  <si>
    <t>116户/301人</t>
  </si>
  <si>
    <t>带动村集体股份经济合作联合社成员人均增收10元。</t>
  </si>
  <si>
    <t>通过产业管护项目实施，实现村集体经济产业增产增收。</t>
  </si>
  <si>
    <t>瓦灰寺村</t>
  </si>
  <si>
    <t>乐至县双河场乡瓦灰寺村2023年产业管护项目</t>
  </si>
  <si>
    <t>管护村集体产业25亩</t>
  </si>
  <si>
    <t>884户/2504人</t>
  </si>
  <si>
    <t>145户/363人</t>
  </si>
  <si>
    <t>石庙子村</t>
  </si>
  <si>
    <t>乐至县双河场乡石庙子村2023年产业管护项目</t>
  </si>
  <si>
    <t>管护村集体产业30亩</t>
  </si>
  <si>
    <t>1076户/3076人</t>
  </si>
  <si>
    <t>187户/586人</t>
  </si>
  <si>
    <t>乐至县双河场乡2023年到户产业发展项目</t>
  </si>
  <si>
    <t>565户脱贫户种养殖到户补贴，带动产业发展，增加脱贫户收入</t>
  </si>
  <si>
    <t>565户/1551人</t>
  </si>
  <si>
    <t>带动脱贫户发展种养殖业，户均增收800元</t>
  </si>
  <si>
    <t>天池街道</t>
  </si>
  <si>
    <t>黄花园村</t>
  </si>
  <si>
    <t>乐至县天池街道黄花园村2023年集体经济连片粮油产业发展项目</t>
  </si>
  <si>
    <t>5、6、7、8、9组</t>
  </si>
  <si>
    <t>1.新建机耕道1990米（1、2.5米宽X0.2米厚X1570米长；2、3米宽X0.2米厚X420米长），无水稳层。</t>
  </si>
  <si>
    <t>560户/1025人</t>
  </si>
  <si>
    <t>11户/25人</t>
  </si>
  <si>
    <t>方便560户1025人群众农业生产，提高341亩田地产能。带动11人就业。</t>
  </si>
  <si>
    <t>田土整治约341亩。</t>
  </si>
  <si>
    <t>新建渠道共2565米（1、0.8米宽X1米深X2345米长；2、2.5米宽X1.5米深X220米长）。</t>
  </si>
  <si>
    <t>堡坎约98米。</t>
  </si>
  <si>
    <t>乐至县天池街道2023年到户产业项目</t>
  </si>
  <si>
    <t>养殖小家禽2886只、肉兔40只、生猪4头、山羊8只、蔬菜16.4亩、海椒3亩、花生2.5亩、水产3亩、油菜89.7亩、玉米6.5亩。</t>
  </si>
  <si>
    <t>136户/335人</t>
  </si>
  <si>
    <t>通旅镇</t>
  </si>
  <si>
    <t>四洞桥村</t>
  </si>
  <si>
    <t>乐至县通旅镇四洞桥村2023年产业发展项目</t>
  </si>
  <si>
    <t>1. 打造粮油园区及配套设施约300亩；</t>
  </si>
  <si>
    <t>948户/2777人</t>
  </si>
  <si>
    <t>109户/339人</t>
  </si>
  <si>
    <t>带动涉及到的约130户农户，480人，总收入约30万元，户均2308元，人均625元。</t>
  </si>
  <si>
    <t>带动涉及到的约130户农户480人发展高产粮油种植，提高田土品质，稳定粮食生产。</t>
  </si>
  <si>
    <t>2.堰埂整治：长222.3米，护坡４.５米高，０.１２米厚（内衬钢丝网）、安装２.５米高闸阀3个、修建阶梯3处，1.2米*3米</t>
  </si>
  <si>
    <t>新桥村</t>
  </si>
  <si>
    <t>乐至县通旅镇新桥村2023年社道路建设项目</t>
  </si>
  <si>
    <t>新桥村1组-16组4.165公里，3米宽，18厘米水泥路面</t>
  </si>
  <si>
    <t>261户/821人</t>
  </si>
  <si>
    <t>30户/87人</t>
  </si>
  <si>
    <t>涉及全村261户821人群众交通出行方便和从事种养殖业发展，进一步完善村基础设施，更好地方便群众。</t>
  </si>
  <si>
    <t>乐至县通旅镇2023年到户产业项目</t>
  </si>
  <si>
    <t>为全镇530户脱贫户和监测户规划到户产业</t>
  </si>
  <si>
    <t>万元</t>
  </si>
  <si>
    <t>530户/1212人</t>
  </si>
  <si>
    <t>预计530户群众受益，平均每户增收300元。</t>
  </si>
  <si>
    <t>激发村民群众自愿出资出劳积极参与，增加经济收入为目的。受益群众满意度97%。</t>
  </si>
  <si>
    <t>复兴庙村</t>
  </si>
  <si>
    <t>2023年通旅镇复兴庙村集体经济产业管护</t>
  </si>
  <si>
    <t>复兴庙村沃柑管护（110亩）</t>
  </si>
  <si>
    <t>907户/2717人</t>
  </si>
  <si>
    <t>126户/326 人</t>
  </si>
  <si>
    <t>助力全村集体经济发展</t>
  </si>
  <si>
    <t>2717人</t>
  </si>
  <si>
    <t>2023年通旅镇四洞桥村集体经济产业管护</t>
  </si>
  <si>
    <t>四洞桥村藤椒产业管护（93亩）</t>
  </si>
  <si>
    <t>822户/2751人</t>
  </si>
  <si>
    <t>106户/347人</t>
  </si>
  <si>
    <t>乐阳桥村</t>
  </si>
  <si>
    <t>2023年通旅镇乐阳桥村集体经济产业管护</t>
  </si>
  <si>
    <t>乐阳桥村杂柑（40亩）、水稻（40亩）、大豆（50亩）管护</t>
  </si>
  <si>
    <t>1087户/3309人</t>
  </si>
  <si>
    <t>158户/ 510人</t>
  </si>
  <si>
    <t>2023年通旅镇新桥村集体经济产业管护</t>
  </si>
  <si>
    <t>集体经桑树、沃柑管护</t>
  </si>
  <si>
    <t>1042户/3256人</t>
  </si>
  <si>
    <t>153户/478人</t>
  </si>
  <si>
    <t>红紫厂村</t>
  </si>
  <si>
    <t>2023年通旅镇红紫厂村集体经济业管护</t>
  </si>
  <si>
    <t>红紫厂村藤椒（226亩）、玉米间种大豆（260亩）管护</t>
  </si>
  <si>
    <t>968户/3119人</t>
  </si>
  <si>
    <t>131户/345人</t>
  </si>
  <si>
    <t>童家镇</t>
  </si>
  <si>
    <t>龙源村</t>
  </si>
  <si>
    <t>乐至县童家镇龙源村2023年堰梗整治项目</t>
  </si>
  <si>
    <t>7、9</t>
  </si>
  <si>
    <t>堰塘整治3处，约210米，高约6.5米</t>
  </si>
  <si>
    <t>4户/10人</t>
  </si>
  <si>
    <t>保障群众日常生产生活用水，提升群众生活质量</t>
  </si>
  <si>
    <t>掏於约3200立方</t>
  </si>
  <si>
    <t>立方</t>
  </si>
  <si>
    <t>新建梯步3个</t>
  </si>
  <si>
    <t>甘家店村</t>
  </si>
  <si>
    <t>乐至县童家镇甘家店村2023年蔬菜基地建设项目</t>
  </si>
  <si>
    <t>新建蔬菜大棚约35亩，并配套相应设施设备</t>
  </si>
  <si>
    <t>35</t>
  </si>
  <si>
    <t>45户/90人</t>
  </si>
  <si>
    <t>16户/30人</t>
  </si>
  <si>
    <t>预计带动当地45户90人稳定增收，人均100多元。</t>
  </si>
  <si>
    <t>预计带动周围群众1500余人次参与务工</t>
  </si>
  <si>
    <t>乐善村</t>
  </si>
  <si>
    <t>乐至县童家镇乐善村2023年油桃改种自动打药系统建设项目</t>
  </si>
  <si>
    <t>1、2、3</t>
  </si>
  <si>
    <t>安装自动打药系统1套：包含安装主管网约6500米，主管自动打药丝头150个，打药软管6套，安装打压设备1台，并配备相应设施</t>
  </si>
  <si>
    <t>1</t>
  </si>
  <si>
    <t>22户/25人</t>
  </si>
  <si>
    <t>4户/5人</t>
  </si>
  <si>
    <t>预计带动当地22户25人稳定增收，人均100多元。</t>
  </si>
  <si>
    <t>产业改造升级，助力产业发展，带动周围群众务工。</t>
  </si>
  <si>
    <t>李家寨村</t>
  </si>
  <si>
    <t>乐至县童家镇李家寨村2023年土地整理及新建渠道建设项目</t>
  </si>
  <si>
    <t>6</t>
  </si>
  <si>
    <t>土地整理约90亩</t>
  </si>
  <si>
    <t>90</t>
  </si>
  <si>
    <t>200户/530人</t>
  </si>
  <si>
    <t>预计给周围群众带来共计10余万务工收入</t>
  </si>
  <si>
    <t>预计带动周围群众150余人参与务工</t>
  </si>
  <si>
    <t>新建排水渠道约2000米</t>
  </si>
  <si>
    <t>2000</t>
  </si>
  <si>
    <t>铺设PE管约1900米</t>
  </si>
  <si>
    <t>1900</t>
  </si>
  <si>
    <t>乐至县童家镇2023年产业到户项目</t>
  </si>
  <si>
    <t>童家镇20个村、社区</t>
  </si>
  <si>
    <t>开展产业到户补助，养殖小家禽19782只，生猪62头，牛13头，水产7.6亩，蔬菜19.8亩，花生7.5亩，水稻120.1亩，大豆138.3亩，羊87只，养蚕468克，油菜126亩，玉米347亩</t>
  </si>
  <si>
    <t>858</t>
  </si>
  <si>
    <t>858户/1729人</t>
  </si>
  <si>
    <t>激发群众内生动力，助力产业发展，户均增收200元</t>
  </si>
  <si>
    <t>乐至县童家镇李家寨村2023年集体经济产业管护项目</t>
  </si>
  <si>
    <t>对现代化葡萄大棚7亩，生姜12亩进行管护，主要用于购买农资农药、日常管护人工、大棚维修维护所需材料等</t>
  </si>
  <si>
    <t>19</t>
  </si>
  <si>
    <t>1000户/3000人</t>
  </si>
  <si>
    <t>223户/483人</t>
  </si>
  <si>
    <t>预计带动当地1000户3000人稳定增收。</t>
  </si>
  <si>
    <t>壮大集体经济，实现产业增收，带动村民就业。</t>
  </si>
  <si>
    <t>青海寺村</t>
  </si>
  <si>
    <t>乐至县童家镇青海寺村2023年集体经济产业管护项目</t>
  </si>
  <si>
    <r>
      <rPr>
        <sz val="10"/>
        <rFont val="宋体"/>
        <charset val="134"/>
        <scheme val="minor"/>
      </rPr>
      <t>对果桑39亩，青花椒套种</t>
    </r>
    <r>
      <rPr>
        <sz val="10"/>
        <rFont val="宋体"/>
        <charset val="0"/>
        <scheme val="minor"/>
      </rPr>
      <t>40</t>
    </r>
    <r>
      <rPr>
        <sz val="10"/>
        <rFont val="宋体"/>
        <charset val="134"/>
        <scheme val="minor"/>
      </rPr>
      <t>亩，光伏发电站进行管护，主要用于购买农资农药、日常管护人工、光伏发电站日常清洁及维护等</t>
    </r>
  </si>
  <si>
    <t>79</t>
  </si>
  <si>
    <t>1038户/2679人</t>
  </si>
  <si>
    <t>220户/432人</t>
  </si>
  <si>
    <t>预计带动当地1038户2710人稳定增收。</t>
  </si>
  <si>
    <t>伍家寨村</t>
  </si>
  <si>
    <t>乐至县童家镇伍家寨村2023年集体经济产业管护项目</t>
  </si>
  <si>
    <t>对桑树200亩进行管护，主要用于购买农资农药及日常管护人工等费用</t>
  </si>
  <si>
    <t>200</t>
  </si>
  <si>
    <t>820户/2135人</t>
  </si>
  <si>
    <t>132户/282人</t>
  </si>
  <si>
    <t>预计带动当地820户2135人稳定增收。</t>
  </si>
  <si>
    <t>乐至县童家镇甘家店村2023年集体经济产业管护项目</t>
  </si>
  <si>
    <t>对羊场进行管护，主要用于购买商品羊、饲料，日常管护人工等费用</t>
  </si>
  <si>
    <t>720户/1924人</t>
  </si>
  <si>
    <t>137户/308人</t>
  </si>
  <si>
    <t>预计带动当地720户1924人稳定增收。</t>
  </si>
  <si>
    <t>石佛镇</t>
  </si>
  <si>
    <t>石佛镇庆云庵村</t>
  </si>
  <si>
    <t>乐至县石佛镇庆云庵村2023年集体经济发展蚕桑产业配套设施建设项目</t>
  </si>
  <si>
    <t>生产便道宽1.5米，厚10CM，</t>
  </si>
  <si>
    <t>42户/145人</t>
  </si>
  <si>
    <t>带动5村民就业</t>
  </si>
  <si>
    <t>C25.涵管，长2米,50口径</t>
  </si>
  <si>
    <t>根</t>
  </si>
  <si>
    <t>围栏</t>
  </si>
  <si>
    <t>清淤园内山坪塘2口</t>
  </si>
  <si>
    <t>乐至县石佛镇庆云庵村2023年集体经济发展农机设施添置项目</t>
  </si>
  <si>
    <t>43户/108人</t>
  </si>
  <si>
    <t>停放库房等配套设施</t>
  </si>
  <si>
    <t>石佛镇瓦屋村</t>
  </si>
  <si>
    <t>乐至县石佛镇瓦屋村2023年7组堰埂整治工程项目</t>
  </si>
  <si>
    <t>整治堰埂130米</t>
  </si>
  <si>
    <t>127户/380人</t>
  </si>
  <si>
    <t>13户/25人</t>
  </si>
  <si>
    <t>725户/2108人</t>
  </si>
  <si>
    <t>114户/298人</t>
  </si>
  <si>
    <t>人均增收14.2元</t>
  </si>
  <si>
    <t>带动20村民就业</t>
  </si>
  <si>
    <t>石佛镇荣家沟村</t>
  </si>
  <si>
    <t>石佛镇荣家沟村2023年管护资金项目</t>
  </si>
  <si>
    <t>主要用于购买农资农药及日常管护人工等费用</t>
  </si>
  <si>
    <t>62户/254人</t>
  </si>
  <si>
    <t>12户/26人</t>
  </si>
  <si>
    <t>635户/1785人</t>
  </si>
  <si>
    <t>82户/232人</t>
  </si>
  <si>
    <t>人均增收4.7元</t>
  </si>
  <si>
    <t>带动8村民就业</t>
  </si>
  <si>
    <t>乐至县石佛镇庆云庵村2023年集体经济管护项目</t>
  </si>
  <si>
    <t>89户/311人</t>
  </si>
  <si>
    <t>16户/31人</t>
  </si>
  <si>
    <t>带动10村民就业</t>
  </si>
  <si>
    <t>乐至县石佛镇2023年到户产业项目</t>
  </si>
  <si>
    <t>开展产业到户补助，养殖小家禽16427只，生猪72头，牛3头，水产1亩，羊58只，养蚕150克，62.3亩，</t>
  </si>
  <si>
    <t>762户/1678人</t>
  </si>
  <si>
    <t>乐至县石佛镇瓦屋村集中大院供水项目工程项目</t>
  </si>
  <si>
    <t>新建大院集中供水站一处</t>
  </si>
  <si>
    <t>11户/47人</t>
  </si>
  <si>
    <t>1户/1人</t>
  </si>
  <si>
    <t>回澜镇</t>
  </si>
  <si>
    <t>爆花村</t>
  </si>
  <si>
    <t>乐至县回澜镇爆花村2023年集体经济黑山羊养殖小区一期建设项目</t>
  </si>
  <si>
    <t>11组</t>
  </si>
  <si>
    <t>1、土地平整4亩；2、羊场1栋，面积400平方米；3、生活区100平方米；4、化粪池1个；5、堆料棚1个。</t>
  </si>
  <si>
    <t>120户/236人</t>
  </si>
  <si>
    <t>5户/13人</t>
  </si>
  <si>
    <t>931户/ 1792人</t>
  </si>
  <si>
    <t>36户/89人</t>
  </si>
  <si>
    <t>提高村集体经济收入，带动群众就地务工</t>
  </si>
  <si>
    <t>解决就业人数≥10人</t>
  </si>
  <si>
    <t>乐至县回澜镇爆花村2023年连片产业发展项目</t>
  </si>
  <si>
    <t>8组</t>
  </si>
  <si>
    <t>土地调形80亩，含水渠200米和生产便道1000米。</t>
  </si>
  <si>
    <t>56户/153人</t>
  </si>
  <si>
    <t>4户/    14人</t>
  </si>
  <si>
    <t>36户/    89人</t>
  </si>
  <si>
    <t>增加群众和村集体经济收入。</t>
  </si>
  <si>
    <t>降低生产成本</t>
  </si>
  <si>
    <t>棉花沟村</t>
  </si>
  <si>
    <t>乐至县回澜镇棉花沟村2023年集体经济产业园农药水肥系统建设项目</t>
  </si>
  <si>
    <t>6组</t>
  </si>
  <si>
    <t>新建70亩果园农药、水肥系统一套，建设泵房30平方米，加压管网全覆盖70亩果园。</t>
  </si>
  <si>
    <t>30户/76人</t>
  </si>
  <si>
    <t>13户/37人</t>
  </si>
  <si>
    <t>916户/2639人</t>
  </si>
  <si>
    <t>129户/287人</t>
  </si>
  <si>
    <t>解决生产用水，保证集体增收。</t>
  </si>
  <si>
    <t>解决生产用水</t>
  </si>
  <si>
    <t>兰家村</t>
  </si>
  <si>
    <t>乐至县回澜镇兰家村2023年老井改造项目</t>
  </si>
  <si>
    <t>9组</t>
  </si>
  <si>
    <t>改造张世德院子外等15口老井。</t>
  </si>
  <si>
    <t>15户/52人</t>
  </si>
  <si>
    <t>3户/9人</t>
  </si>
  <si>
    <t>保障群众安全饮水</t>
  </si>
  <si>
    <t>解决生活用水</t>
  </si>
  <si>
    <t>土桥社区</t>
  </si>
  <si>
    <t>乐至县回澜镇2023年土桥社区蚕桑产业管护项目</t>
  </si>
  <si>
    <t>管护蚕桑园50亩</t>
  </si>
  <si>
    <t>41户/115人</t>
  </si>
  <si>
    <t>11户/31人</t>
  </si>
  <si>
    <t>125户/263人</t>
  </si>
  <si>
    <t>村集体经济收入增加10%</t>
  </si>
  <si>
    <t>带动就业5人</t>
  </si>
  <si>
    <t>乐至县回澜镇2023年棉花沟村蚕桑产业管护项目</t>
  </si>
  <si>
    <t>38户/107人</t>
  </si>
  <si>
    <t>12户/41人</t>
  </si>
  <si>
    <t>102户/269人</t>
  </si>
  <si>
    <t>48户/135人</t>
  </si>
  <si>
    <t>带动就业4人</t>
  </si>
  <si>
    <t>乐至县回澜镇2023年兰家村蚕桑产业管护项目</t>
  </si>
  <si>
    <t>39户/109人</t>
  </si>
  <si>
    <t>10户/35人</t>
  </si>
  <si>
    <t>156户/321人</t>
  </si>
  <si>
    <t>53户/148人</t>
  </si>
  <si>
    <t>祠善村</t>
  </si>
  <si>
    <t>乐至县回澜镇2023年祠善村蚕桑产业管护项目</t>
  </si>
  <si>
    <t>管护蚕桑园75亩</t>
  </si>
  <si>
    <t>65户/182人</t>
  </si>
  <si>
    <t>20户/53人</t>
  </si>
  <si>
    <t>136户/258人</t>
  </si>
  <si>
    <t>53户/142人</t>
  </si>
  <si>
    <t>水口寺村</t>
  </si>
  <si>
    <t>乐至县回澜镇2023年水口寺村李子园产业管护项目</t>
  </si>
  <si>
    <t>管护李子园100亩</t>
  </si>
  <si>
    <t>325户/638人</t>
  </si>
  <si>
    <t>56户/156人</t>
  </si>
  <si>
    <t>562户/1523人</t>
  </si>
  <si>
    <t>86户/241人</t>
  </si>
  <si>
    <t>带动就业12人</t>
  </si>
  <si>
    <t>花祠堂村</t>
  </si>
  <si>
    <t>乐至县回澜镇2023年花祠堂村柠檬园产业管护项目</t>
  </si>
  <si>
    <t>管护柠檬园60亩</t>
  </si>
  <si>
    <t>55户/154人</t>
  </si>
  <si>
    <t>23户/65人</t>
  </si>
  <si>
    <t>125户/362人</t>
  </si>
  <si>
    <t>46户/141人</t>
  </si>
  <si>
    <t>带动就业8人</t>
  </si>
  <si>
    <t>乐至县回澜镇2023年爆花村粮油产业管护项目</t>
  </si>
  <si>
    <t>管护粮油75亩</t>
  </si>
  <si>
    <t>60户/170人</t>
  </si>
  <si>
    <t>18户/51人</t>
  </si>
  <si>
    <t>121户/286人</t>
  </si>
  <si>
    <t>30户/75人</t>
  </si>
  <si>
    <t>带动就业3人</t>
  </si>
  <si>
    <t>乐至县回澜镇2023年产业到户项目</t>
  </si>
  <si>
    <t>养殖鸡16193只，鸭3699只，生猪112头，牛9头，肉兔18只，水产7.4亩，蔬菜9.4亩，花生5.9亩，水稻159.3亩，大豆21.1亩，其它等。</t>
  </si>
  <si>
    <t>966户/2426人</t>
  </si>
  <si>
    <t>增加群众收入户匀500元</t>
  </si>
  <si>
    <t>群众增收</t>
  </si>
  <si>
    <t>乐至县</t>
  </si>
  <si>
    <t>乐至县2023年务工补助项目</t>
  </si>
  <si>
    <t>为外出或就地就近务工的脱贫户、监测户按户均不超过1000元的标准发放务工补助</t>
  </si>
  <si>
    <t>8000户/20800人</t>
  </si>
  <si>
    <t>鼓励脱贫户、监测户外出或就地就近务工，增加家庭收入</t>
  </si>
  <si>
    <t>乐至县2023年环保公益性岗位开发项目</t>
  </si>
  <si>
    <t>开发环保公益性岗位，吸纳脱贫户、监测户参与村级环保事业，并按350元/月的标准发放岗位补贴</t>
  </si>
  <si>
    <t>人</t>
  </si>
  <si>
    <t>565户/1469人</t>
  </si>
  <si>
    <t>带动565人参与村级公益性岗位，增加家庭收入</t>
  </si>
  <si>
    <t>乐至县2023年项目管理费项目</t>
  </si>
  <si>
    <t>主要用于项目设计、造价、招投标、督查、验收等与项目相关的支出</t>
  </si>
  <si>
    <t>保障年度衔接资金项目顺利实施</t>
  </si>
</sst>
</file>

<file path=xl/styles.xml><?xml version="1.0" encoding="utf-8"?>
<styleSheet xmlns="http://schemas.openxmlformats.org/spreadsheetml/2006/main">
  <numFmts count="7">
    <numFmt numFmtId="176" formatCode="0.00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178" formatCode="0.00;0.00;;@"/>
  </numFmts>
  <fonts count="28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Segoe UI"/>
      <charset val="134"/>
    </font>
    <font>
      <sz val="1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0" fillId="19" borderId="10" applyNumberFormat="0" applyAlignment="0" applyProtection="0">
      <alignment vertical="center"/>
    </xf>
    <xf numFmtId="0" fontId="21" fillId="19" borderId="7" applyNumberFormat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0" borderId="0"/>
    <xf numFmtId="0" fontId="0" fillId="0" borderId="0"/>
  </cellStyleXfs>
  <cellXfs count="62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8" fontId="3" fillId="0" borderId="2" xfId="49" applyNumberFormat="1" applyFont="1" applyFill="1" applyBorder="1" applyAlignment="1">
      <alignment horizontal="left" vertical="center" wrapText="1"/>
    </xf>
    <xf numFmtId="178" fontId="3" fillId="0" borderId="3" xfId="49" applyNumberFormat="1" applyFont="1" applyFill="1" applyBorder="1" applyAlignment="1">
      <alignment horizontal="left" vertical="center" wrapText="1"/>
    </xf>
    <xf numFmtId="178" fontId="3" fillId="0" borderId="4" xfId="49" applyNumberFormat="1" applyFont="1" applyFill="1" applyBorder="1" applyAlignment="1">
      <alignment horizontal="left" vertical="center" wrapText="1"/>
    </xf>
    <xf numFmtId="178" fontId="3" fillId="0" borderId="1" xfId="49" applyNumberFormat="1" applyFont="1" applyFill="1" applyBorder="1" applyAlignment="1">
      <alignment horizontal="left" vertical="center" wrapText="1"/>
    </xf>
    <xf numFmtId="176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left" vertical="center"/>
    </xf>
    <xf numFmtId="58" fontId="3" fillId="0" borderId="1" xfId="0" applyNumberFormat="1" applyFont="1" applyFill="1" applyBorder="1" applyAlignment="1">
      <alignment horizontal="left" vertical="center" wrapText="1"/>
    </xf>
    <xf numFmtId="49" fontId="3" fillId="0" borderId="1" xfId="5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49" fontId="6" fillId="0" borderId="1" xfId="0" applyNumberFormat="1" applyFont="1" applyFill="1" applyBorder="1" applyAlignment="1">
      <alignment horizontal="left" vertical="center" wrapText="1"/>
    </xf>
    <xf numFmtId="176" fontId="3" fillId="0" borderId="2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76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221"/>
  <sheetViews>
    <sheetView tabSelected="1" zoomScale="90" zoomScaleNormal="90" workbookViewId="0">
      <pane ySplit="4" topLeftCell="A5" activePane="bottomLeft" state="frozen"/>
      <selection/>
      <selection pane="bottomLeft" activeCell="X2" sqref="X$1:X$1048576"/>
    </sheetView>
  </sheetViews>
  <sheetFormatPr defaultColWidth="9" defaultRowHeight="13.5"/>
  <cols>
    <col min="1" max="1" width="6.94166666666667" style="5" customWidth="1"/>
    <col min="2" max="2" width="10.4083333333333" style="6" customWidth="1"/>
    <col min="3" max="3" width="8.75" style="6" customWidth="1"/>
    <col min="4" max="4" width="16" style="6" customWidth="1"/>
    <col min="5" max="5" width="9" style="6"/>
    <col min="6" max="6" width="16.5" style="6" customWidth="1"/>
    <col min="7" max="7" width="10.9666666666667" style="6" customWidth="1"/>
    <col min="8" max="8" width="5.14166666666667" style="6" customWidth="1"/>
    <col min="9" max="9" width="11.25" style="6" customWidth="1"/>
    <col min="10" max="10" width="9.44166666666667" style="6" customWidth="1"/>
    <col min="11" max="11" width="8.60833333333333" style="6" customWidth="1"/>
    <col min="12" max="12" width="7.21666666666667" style="6" customWidth="1"/>
    <col min="13" max="13" width="9.15833333333333" style="6" customWidth="1"/>
    <col min="14" max="14" width="9.025" style="7" customWidth="1"/>
    <col min="15" max="15" width="7.64166666666667" style="5" customWidth="1"/>
    <col min="16" max="16" width="10.1416666666667" style="6" customWidth="1"/>
    <col min="17" max="17" width="9.16666666666667" style="6" customWidth="1"/>
    <col min="18" max="18" width="5.75" style="6" customWidth="1"/>
    <col min="19" max="19" width="11.1" style="6" customWidth="1"/>
    <col min="20" max="20" width="9.44166666666667" style="6" customWidth="1"/>
    <col min="21" max="21" width="13.1916666666667" style="6" customWidth="1"/>
    <col min="22" max="22" width="14.0166666666667" style="6" customWidth="1"/>
    <col min="23" max="23" width="7.5" style="6" customWidth="1"/>
    <col min="24" max="24" width="9.15833333333333" style="6" customWidth="1"/>
    <col min="25" max="27" width="9" style="6"/>
    <col min="28" max="16378" width="3.625" style="6"/>
    <col min="16379" max="16384" width="9" style="6"/>
  </cols>
  <sheetData>
    <row r="1" ht="43" customHeight="1" spans="1:2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23"/>
      <c r="O1" s="8"/>
      <c r="P1" s="8"/>
      <c r="Q1" s="8"/>
      <c r="R1" s="8"/>
      <c r="S1" s="8"/>
      <c r="T1" s="8"/>
      <c r="U1" s="8"/>
      <c r="V1" s="8"/>
      <c r="W1" s="8"/>
      <c r="X1" s="8"/>
    </row>
    <row r="2" s="1" customFormat="1" ht="34" customHeight="1" spans="1:2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24" t="s">
        <v>10</v>
      </c>
      <c r="K2" s="24"/>
      <c r="L2" s="24"/>
      <c r="M2" s="24"/>
      <c r="N2" s="23"/>
      <c r="O2" s="8" t="s">
        <v>11</v>
      </c>
      <c r="P2" s="8"/>
      <c r="Q2" s="8"/>
      <c r="R2" s="8" t="s">
        <v>12</v>
      </c>
      <c r="S2" s="8"/>
      <c r="T2" s="8"/>
      <c r="U2" s="8" t="s">
        <v>13</v>
      </c>
      <c r="V2" s="8"/>
      <c r="W2" s="8"/>
      <c r="X2" s="8" t="s">
        <v>14</v>
      </c>
    </row>
    <row r="3" s="1" customFormat="1" ht="24" customHeight="1" spans="1:24">
      <c r="A3" s="8"/>
      <c r="B3" s="8"/>
      <c r="C3" s="8"/>
      <c r="D3" s="8"/>
      <c r="E3" s="8"/>
      <c r="F3" s="8"/>
      <c r="G3" s="8"/>
      <c r="H3" s="8"/>
      <c r="I3" s="8"/>
      <c r="J3" s="24" t="s">
        <v>15</v>
      </c>
      <c r="K3" s="24" t="s">
        <v>16</v>
      </c>
      <c r="L3" s="24"/>
      <c r="M3" s="24"/>
      <c r="N3" s="23" t="s">
        <v>17</v>
      </c>
      <c r="O3" s="8" t="s">
        <v>18</v>
      </c>
      <c r="P3" s="8" t="s">
        <v>19</v>
      </c>
      <c r="Q3" s="8"/>
      <c r="R3" s="8" t="s">
        <v>18</v>
      </c>
      <c r="S3" s="8" t="s">
        <v>19</v>
      </c>
      <c r="T3" s="8"/>
      <c r="U3" s="8" t="s">
        <v>20</v>
      </c>
      <c r="V3" s="8" t="s">
        <v>21</v>
      </c>
      <c r="W3" s="8" t="s">
        <v>22</v>
      </c>
      <c r="X3" s="8"/>
    </row>
    <row r="4" s="1" customFormat="1" ht="79" customHeight="1" spans="1:24">
      <c r="A4" s="8"/>
      <c r="B4" s="8"/>
      <c r="C4" s="8"/>
      <c r="D4" s="8"/>
      <c r="E4" s="8"/>
      <c r="F4" s="8"/>
      <c r="G4" s="8"/>
      <c r="H4" s="8"/>
      <c r="I4" s="8"/>
      <c r="J4" s="24"/>
      <c r="K4" s="24" t="s">
        <v>23</v>
      </c>
      <c r="L4" s="24" t="s">
        <v>24</v>
      </c>
      <c r="M4" s="24" t="s">
        <v>25</v>
      </c>
      <c r="N4" s="23"/>
      <c r="O4" s="8"/>
      <c r="P4" s="8" t="s">
        <v>19</v>
      </c>
      <c r="Q4" s="8" t="s">
        <v>26</v>
      </c>
      <c r="R4" s="8"/>
      <c r="S4" s="8" t="s">
        <v>19</v>
      </c>
      <c r="T4" s="8" t="s">
        <v>26</v>
      </c>
      <c r="U4" s="8"/>
      <c r="V4" s="8"/>
      <c r="W4" s="8"/>
      <c r="X4" s="8"/>
    </row>
    <row r="5" s="2" customFormat="1" ht="54" customHeight="1" spans="1:24">
      <c r="A5" s="9">
        <v>1</v>
      </c>
      <c r="B5" s="9" t="s">
        <v>27</v>
      </c>
      <c r="C5" s="9" t="s">
        <v>28</v>
      </c>
      <c r="D5" s="9" t="s">
        <v>29</v>
      </c>
      <c r="E5" s="9" t="s">
        <v>28</v>
      </c>
      <c r="F5" s="10" t="s">
        <v>30</v>
      </c>
      <c r="G5" s="10">
        <v>2</v>
      </c>
      <c r="H5" s="10" t="s">
        <v>31</v>
      </c>
      <c r="I5" s="25">
        <f>K5/G5</f>
        <v>4.5</v>
      </c>
      <c r="J5" s="25">
        <v>9</v>
      </c>
      <c r="K5" s="25">
        <v>9</v>
      </c>
      <c r="L5" s="25"/>
      <c r="M5" s="25">
        <v>9</v>
      </c>
      <c r="N5" s="25"/>
      <c r="O5" s="26"/>
      <c r="P5" s="9"/>
      <c r="Q5" s="9"/>
      <c r="R5" s="9" t="s">
        <v>32</v>
      </c>
      <c r="S5" s="9" t="s">
        <v>33</v>
      </c>
      <c r="T5" s="9" t="s">
        <v>34</v>
      </c>
      <c r="U5" s="9"/>
      <c r="V5" s="9" t="s">
        <v>35</v>
      </c>
      <c r="W5" s="9"/>
      <c r="X5" s="9"/>
    </row>
    <row r="6" s="3" customFormat="1" ht="54" customHeight="1" spans="1:24">
      <c r="A6" s="11"/>
      <c r="B6" s="11"/>
      <c r="C6" s="11"/>
      <c r="D6" s="11"/>
      <c r="E6" s="11"/>
      <c r="F6" s="10" t="s">
        <v>36</v>
      </c>
      <c r="G6" s="10">
        <v>700</v>
      </c>
      <c r="H6" s="10" t="s">
        <v>37</v>
      </c>
      <c r="I6" s="25">
        <f t="shared" ref="I6:I38" si="0">K6/G6</f>
        <v>0.03</v>
      </c>
      <c r="J6" s="25">
        <v>21</v>
      </c>
      <c r="K6" s="25">
        <v>21</v>
      </c>
      <c r="L6" s="25"/>
      <c r="M6" s="25">
        <v>21</v>
      </c>
      <c r="N6" s="25"/>
      <c r="O6" s="27"/>
      <c r="P6" s="11"/>
      <c r="Q6" s="11"/>
      <c r="R6" s="11"/>
      <c r="S6" s="11"/>
      <c r="T6" s="11"/>
      <c r="U6" s="11"/>
      <c r="V6" s="11"/>
      <c r="W6" s="11"/>
      <c r="X6" s="11"/>
    </row>
    <row r="7" s="3" customFormat="1" ht="54" customHeight="1" spans="1:24">
      <c r="A7" s="9">
        <v>2</v>
      </c>
      <c r="B7" s="9" t="s">
        <v>27</v>
      </c>
      <c r="C7" s="9" t="s">
        <v>38</v>
      </c>
      <c r="D7" s="9" t="s">
        <v>39</v>
      </c>
      <c r="E7" s="9" t="s">
        <v>38</v>
      </c>
      <c r="F7" s="10" t="s">
        <v>40</v>
      </c>
      <c r="G7" s="10">
        <v>2600</v>
      </c>
      <c r="H7" s="10" t="s">
        <v>37</v>
      </c>
      <c r="I7" s="25">
        <f t="shared" si="0"/>
        <v>0.0294461538461538</v>
      </c>
      <c r="J7" s="25">
        <v>76.56</v>
      </c>
      <c r="K7" s="25">
        <v>76.56</v>
      </c>
      <c r="L7" s="25"/>
      <c r="M7" s="25">
        <v>76.56</v>
      </c>
      <c r="N7" s="25"/>
      <c r="O7" s="26"/>
      <c r="P7" s="9"/>
      <c r="Q7" s="9"/>
      <c r="R7" s="9" t="s">
        <v>32</v>
      </c>
      <c r="S7" s="9" t="s">
        <v>41</v>
      </c>
      <c r="T7" s="9" t="s">
        <v>42</v>
      </c>
      <c r="U7" s="9"/>
      <c r="V7" s="9" t="s">
        <v>43</v>
      </c>
      <c r="W7" s="9"/>
      <c r="X7" s="9"/>
    </row>
    <row r="8" s="4" customFormat="1" ht="54" customHeight="1" spans="1:24">
      <c r="A8" s="11"/>
      <c r="B8" s="11"/>
      <c r="C8" s="11"/>
      <c r="D8" s="11"/>
      <c r="E8" s="11"/>
      <c r="F8" s="10" t="s">
        <v>44</v>
      </c>
      <c r="G8" s="10">
        <v>12</v>
      </c>
      <c r="H8" s="10" t="s">
        <v>31</v>
      </c>
      <c r="I8" s="25">
        <f t="shared" si="0"/>
        <v>0.12</v>
      </c>
      <c r="J8" s="25">
        <v>1.44</v>
      </c>
      <c r="K8" s="25">
        <v>1.44</v>
      </c>
      <c r="L8" s="25"/>
      <c r="M8" s="25">
        <v>1.44</v>
      </c>
      <c r="N8" s="25"/>
      <c r="O8" s="27"/>
      <c r="P8" s="11"/>
      <c r="Q8" s="11"/>
      <c r="R8" s="11"/>
      <c r="S8" s="11"/>
      <c r="T8" s="11"/>
      <c r="U8" s="11"/>
      <c r="V8" s="11"/>
      <c r="W8" s="11"/>
      <c r="X8" s="11"/>
    </row>
    <row r="9" s="4" customFormat="1" ht="54" customHeight="1" spans="1:24">
      <c r="A9" s="10">
        <v>3</v>
      </c>
      <c r="B9" s="10" t="s">
        <v>27</v>
      </c>
      <c r="C9" s="10" t="s">
        <v>38</v>
      </c>
      <c r="D9" s="10" t="s">
        <v>45</v>
      </c>
      <c r="E9" s="10" t="s">
        <v>38</v>
      </c>
      <c r="F9" s="10" t="s">
        <v>46</v>
      </c>
      <c r="G9" s="10">
        <v>600</v>
      </c>
      <c r="H9" s="10" t="s">
        <v>37</v>
      </c>
      <c r="I9" s="25">
        <f t="shared" si="0"/>
        <v>0.09</v>
      </c>
      <c r="J9" s="25">
        <f t="shared" ref="J9:J16" si="1">K9+N9</f>
        <v>54</v>
      </c>
      <c r="K9" s="25">
        <f t="shared" ref="K9:K16" si="2">L9+M9</f>
        <v>54</v>
      </c>
      <c r="L9" s="25"/>
      <c r="M9" s="25">
        <v>54</v>
      </c>
      <c r="N9" s="25"/>
      <c r="O9" s="28"/>
      <c r="P9" s="10"/>
      <c r="Q9" s="10"/>
      <c r="R9" s="10" t="s">
        <v>32</v>
      </c>
      <c r="S9" s="10" t="s">
        <v>47</v>
      </c>
      <c r="T9" s="10" t="s">
        <v>48</v>
      </c>
      <c r="U9" s="10"/>
      <c r="V9" s="10" t="s">
        <v>49</v>
      </c>
      <c r="W9" s="10"/>
      <c r="X9" s="10"/>
    </row>
    <row r="10" s="4" customFormat="1" ht="54" customHeight="1" spans="1:24">
      <c r="A10" s="10">
        <v>4</v>
      </c>
      <c r="B10" s="10" t="s">
        <v>27</v>
      </c>
      <c r="C10" s="10" t="s">
        <v>50</v>
      </c>
      <c r="D10" s="10" t="s">
        <v>51</v>
      </c>
      <c r="E10" s="10" t="s">
        <v>50</v>
      </c>
      <c r="F10" s="10" t="s">
        <v>52</v>
      </c>
      <c r="G10" s="10">
        <v>7</v>
      </c>
      <c r="H10" s="10" t="s">
        <v>53</v>
      </c>
      <c r="I10" s="25">
        <f t="shared" si="0"/>
        <v>3.57142857142857</v>
      </c>
      <c r="J10" s="25">
        <f t="shared" si="1"/>
        <v>25</v>
      </c>
      <c r="K10" s="25">
        <f t="shared" si="2"/>
        <v>25</v>
      </c>
      <c r="L10" s="25"/>
      <c r="M10" s="25">
        <v>25</v>
      </c>
      <c r="N10" s="25"/>
      <c r="O10" s="28"/>
      <c r="P10" s="10"/>
      <c r="Q10" s="10"/>
      <c r="R10" s="10" t="s">
        <v>32</v>
      </c>
      <c r="S10" s="10" t="s">
        <v>54</v>
      </c>
      <c r="T10" s="10" t="s">
        <v>55</v>
      </c>
      <c r="U10" s="10"/>
      <c r="V10" s="10" t="s">
        <v>56</v>
      </c>
      <c r="W10" s="10"/>
      <c r="X10" s="10"/>
    </row>
    <row r="11" s="4" customFormat="1" ht="54" customHeight="1" spans="1:24">
      <c r="A11" s="10">
        <v>5</v>
      </c>
      <c r="B11" s="10" t="s">
        <v>27</v>
      </c>
      <c r="C11" s="10" t="s">
        <v>28</v>
      </c>
      <c r="D11" s="12" t="s">
        <v>57</v>
      </c>
      <c r="E11" s="10" t="s">
        <v>28</v>
      </c>
      <c r="F11" s="10" t="s">
        <v>58</v>
      </c>
      <c r="G11" s="10">
        <v>150</v>
      </c>
      <c r="H11" s="10" t="s">
        <v>59</v>
      </c>
      <c r="I11" s="25">
        <f t="shared" si="0"/>
        <v>0.0466666666666667</v>
      </c>
      <c r="J11" s="25">
        <f t="shared" si="1"/>
        <v>7</v>
      </c>
      <c r="K11" s="25">
        <f t="shared" si="2"/>
        <v>7</v>
      </c>
      <c r="L11" s="25"/>
      <c r="M11" s="25">
        <v>7</v>
      </c>
      <c r="N11" s="25"/>
      <c r="O11" s="28" t="s">
        <v>32</v>
      </c>
      <c r="P11" s="10" t="s">
        <v>60</v>
      </c>
      <c r="Q11" s="10" t="s">
        <v>61</v>
      </c>
      <c r="R11" s="10" t="s">
        <v>32</v>
      </c>
      <c r="S11" s="10" t="s">
        <v>60</v>
      </c>
      <c r="T11" s="10" t="s">
        <v>61</v>
      </c>
      <c r="U11" s="10" t="s">
        <v>62</v>
      </c>
      <c r="V11" s="10" t="s">
        <v>56</v>
      </c>
      <c r="W11" s="10"/>
      <c r="X11" s="10"/>
    </row>
    <row r="12" s="4" customFormat="1" ht="54" customHeight="1" spans="1:24">
      <c r="A12" s="10">
        <v>6</v>
      </c>
      <c r="B12" s="10" t="s">
        <v>27</v>
      </c>
      <c r="C12" s="10" t="s">
        <v>38</v>
      </c>
      <c r="D12" s="12" t="s">
        <v>63</v>
      </c>
      <c r="E12" s="10" t="s">
        <v>38</v>
      </c>
      <c r="F12" s="10" t="s">
        <v>64</v>
      </c>
      <c r="G12" s="10">
        <v>30</v>
      </c>
      <c r="H12" s="10" t="s">
        <v>59</v>
      </c>
      <c r="I12" s="25">
        <f t="shared" si="0"/>
        <v>0.0666666666666667</v>
      </c>
      <c r="J12" s="25">
        <f t="shared" si="1"/>
        <v>2</v>
      </c>
      <c r="K12" s="25">
        <f t="shared" si="2"/>
        <v>2</v>
      </c>
      <c r="L12" s="25"/>
      <c r="M12" s="25">
        <v>2</v>
      </c>
      <c r="N12" s="25"/>
      <c r="O12" s="28" t="s">
        <v>32</v>
      </c>
      <c r="P12" s="10" t="s">
        <v>65</v>
      </c>
      <c r="Q12" s="10" t="s">
        <v>66</v>
      </c>
      <c r="R12" s="10" t="s">
        <v>32</v>
      </c>
      <c r="S12" s="10" t="s">
        <v>65</v>
      </c>
      <c r="T12" s="10" t="s">
        <v>66</v>
      </c>
      <c r="U12" s="10" t="s">
        <v>62</v>
      </c>
      <c r="V12" s="10" t="s">
        <v>67</v>
      </c>
      <c r="W12" s="10"/>
      <c r="X12" s="10"/>
    </row>
    <row r="13" s="4" customFormat="1" ht="54" customHeight="1" spans="1:24">
      <c r="A13" s="10">
        <v>7</v>
      </c>
      <c r="B13" s="10" t="s">
        <v>27</v>
      </c>
      <c r="C13" s="10" t="s">
        <v>68</v>
      </c>
      <c r="D13" s="12" t="s">
        <v>69</v>
      </c>
      <c r="E13" s="10" t="s">
        <v>68</v>
      </c>
      <c r="F13" s="10" t="s">
        <v>64</v>
      </c>
      <c r="G13" s="10">
        <v>30</v>
      </c>
      <c r="H13" s="10" t="s">
        <v>59</v>
      </c>
      <c r="I13" s="25">
        <f t="shared" si="0"/>
        <v>0.0666666666666667</v>
      </c>
      <c r="J13" s="25">
        <f t="shared" si="1"/>
        <v>2</v>
      </c>
      <c r="K13" s="25">
        <f t="shared" si="2"/>
        <v>2</v>
      </c>
      <c r="L13" s="25"/>
      <c r="M13" s="25">
        <v>2</v>
      </c>
      <c r="N13" s="25"/>
      <c r="O13" s="28" t="s">
        <v>32</v>
      </c>
      <c r="P13" s="10" t="s">
        <v>70</v>
      </c>
      <c r="Q13" s="10" t="s">
        <v>71</v>
      </c>
      <c r="R13" s="10" t="s">
        <v>32</v>
      </c>
      <c r="S13" s="10" t="s">
        <v>70</v>
      </c>
      <c r="T13" s="10" t="s">
        <v>71</v>
      </c>
      <c r="U13" s="10" t="s">
        <v>62</v>
      </c>
      <c r="V13" s="10" t="s">
        <v>67</v>
      </c>
      <c r="W13" s="10"/>
      <c r="X13" s="10"/>
    </row>
    <row r="14" s="3" customFormat="1" ht="54" customHeight="1" spans="1:24">
      <c r="A14" s="10">
        <v>8</v>
      </c>
      <c r="B14" s="10" t="s">
        <v>27</v>
      </c>
      <c r="C14" s="10" t="s">
        <v>50</v>
      </c>
      <c r="D14" s="12" t="s">
        <v>72</v>
      </c>
      <c r="E14" s="10" t="s">
        <v>50</v>
      </c>
      <c r="F14" s="10" t="s">
        <v>64</v>
      </c>
      <c r="G14" s="10">
        <v>30</v>
      </c>
      <c r="H14" s="10" t="s">
        <v>59</v>
      </c>
      <c r="I14" s="25">
        <f t="shared" si="0"/>
        <v>0.0666666666666667</v>
      </c>
      <c r="J14" s="25">
        <f t="shared" si="1"/>
        <v>2</v>
      </c>
      <c r="K14" s="25">
        <f t="shared" si="2"/>
        <v>2</v>
      </c>
      <c r="L14" s="25"/>
      <c r="M14" s="25">
        <v>2</v>
      </c>
      <c r="N14" s="25"/>
      <c r="O14" s="28" t="s">
        <v>32</v>
      </c>
      <c r="P14" s="10" t="s">
        <v>73</v>
      </c>
      <c r="Q14" s="10" t="s">
        <v>74</v>
      </c>
      <c r="R14" s="10" t="s">
        <v>32</v>
      </c>
      <c r="S14" s="10" t="s">
        <v>73</v>
      </c>
      <c r="T14" s="10" t="s">
        <v>74</v>
      </c>
      <c r="U14" s="10" t="s">
        <v>62</v>
      </c>
      <c r="V14" s="10" t="s">
        <v>67</v>
      </c>
      <c r="W14" s="10"/>
      <c r="X14" s="10"/>
    </row>
    <row r="15" s="3" customFormat="1" ht="54" customHeight="1" spans="1:24">
      <c r="A15" s="10">
        <v>9</v>
      </c>
      <c r="B15" s="10" t="s">
        <v>27</v>
      </c>
      <c r="C15" s="10" t="s">
        <v>27</v>
      </c>
      <c r="D15" s="12" t="s">
        <v>75</v>
      </c>
      <c r="E15" s="10" t="s">
        <v>27</v>
      </c>
      <c r="F15" s="10" t="s">
        <v>76</v>
      </c>
      <c r="G15" s="10">
        <v>499</v>
      </c>
      <c r="H15" s="10" t="s">
        <v>77</v>
      </c>
      <c r="I15" s="25">
        <f t="shared" si="0"/>
        <v>0.0785571142284569</v>
      </c>
      <c r="J15" s="25">
        <f t="shared" si="1"/>
        <v>39.2</v>
      </c>
      <c r="K15" s="25">
        <f t="shared" si="2"/>
        <v>39.2</v>
      </c>
      <c r="L15" s="25"/>
      <c r="M15" s="25">
        <v>39.2</v>
      </c>
      <c r="N15" s="25"/>
      <c r="O15" s="28" t="s">
        <v>32</v>
      </c>
      <c r="P15" s="10" t="s">
        <v>78</v>
      </c>
      <c r="Q15" s="10" t="s">
        <v>79</v>
      </c>
      <c r="R15" s="10" t="s">
        <v>32</v>
      </c>
      <c r="S15" s="10" t="s">
        <v>79</v>
      </c>
      <c r="T15" s="10" t="s">
        <v>79</v>
      </c>
      <c r="U15" s="10" t="s">
        <v>80</v>
      </c>
      <c r="V15" s="10"/>
      <c r="W15" s="10"/>
      <c r="X15" s="10"/>
    </row>
    <row r="16" ht="121" customHeight="1" spans="1:24">
      <c r="A16" s="10">
        <v>10</v>
      </c>
      <c r="B16" s="10" t="s">
        <v>81</v>
      </c>
      <c r="C16" s="10" t="s">
        <v>82</v>
      </c>
      <c r="D16" s="10" t="s">
        <v>83</v>
      </c>
      <c r="E16" s="10" t="s">
        <v>82</v>
      </c>
      <c r="F16" s="10" t="s">
        <v>84</v>
      </c>
      <c r="G16" s="10">
        <v>2</v>
      </c>
      <c r="H16" s="10" t="s">
        <v>85</v>
      </c>
      <c r="I16" s="25">
        <f t="shared" si="0"/>
        <v>21</v>
      </c>
      <c r="J16" s="25">
        <f t="shared" si="1"/>
        <v>42</v>
      </c>
      <c r="K16" s="25">
        <f t="shared" si="2"/>
        <v>42</v>
      </c>
      <c r="L16" s="25"/>
      <c r="M16" s="25">
        <v>42</v>
      </c>
      <c r="N16" s="25"/>
      <c r="O16" s="28" t="s">
        <v>32</v>
      </c>
      <c r="P16" s="10" t="s">
        <v>86</v>
      </c>
      <c r="Q16" s="10" t="s">
        <v>87</v>
      </c>
      <c r="R16" s="10" t="s">
        <v>32</v>
      </c>
      <c r="S16" s="10" t="s">
        <v>86</v>
      </c>
      <c r="T16" s="10" t="s">
        <v>87</v>
      </c>
      <c r="U16" s="10" t="s">
        <v>88</v>
      </c>
      <c r="V16" s="10"/>
      <c r="W16" s="10" t="s">
        <v>89</v>
      </c>
      <c r="X16" s="10"/>
    </row>
    <row r="17" ht="36" spans="1:24">
      <c r="A17" s="9">
        <v>11</v>
      </c>
      <c r="B17" s="9" t="s">
        <v>81</v>
      </c>
      <c r="C17" s="9" t="s">
        <v>90</v>
      </c>
      <c r="D17" s="9" t="s">
        <v>91</v>
      </c>
      <c r="E17" s="9" t="s">
        <v>90</v>
      </c>
      <c r="F17" s="10" t="s">
        <v>92</v>
      </c>
      <c r="G17" s="10">
        <v>145</v>
      </c>
      <c r="H17" s="10" t="s">
        <v>93</v>
      </c>
      <c r="I17" s="25">
        <f t="shared" si="0"/>
        <v>0.209706896551724</v>
      </c>
      <c r="J17" s="25">
        <v>30.4075</v>
      </c>
      <c r="K17" s="25">
        <v>30.4075</v>
      </c>
      <c r="L17" s="25"/>
      <c r="M17" s="25">
        <v>30.4075</v>
      </c>
      <c r="N17" s="25"/>
      <c r="O17" s="26" t="s">
        <v>32</v>
      </c>
      <c r="P17" s="9" t="s">
        <v>94</v>
      </c>
      <c r="Q17" s="9" t="s">
        <v>95</v>
      </c>
      <c r="R17" s="9" t="s">
        <v>32</v>
      </c>
      <c r="S17" s="9" t="s">
        <v>94</v>
      </c>
      <c r="T17" s="9" t="s">
        <v>95</v>
      </c>
      <c r="U17" s="9" t="s">
        <v>96</v>
      </c>
      <c r="V17" s="9"/>
      <c r="W17" s="9"/>
      <c r="X17" s="9"/>
    </row>
    <row r="18" ht="24" spans="1:24">
      <c r="A18" s="11"/>
      <c r="B18" s="11"/>
      <c r="C18" s="11"/>
      <c r="D18" s="11"/>
      <c r="E18" s="11"/>
      <c r="F18" s="10" t="s">
        <v>97</v>
      </c>
      <c r="G18" s="10">
        <v>1</v>
      </c>
      <c r="H18" s="10" t="s">
        <v>98</v>
      </c>
      <c r="I18" s="25">
        <f t="shared" si="0"/>
        <v>10.5925</v>
      </c>
      <c r="J18" s="25">
        <v>10.5925</v>
      </c>
      <c r="K18" s="25">
        <v>10.5925</v>
      </c>
      <c r="L18" s="25"/>
      <c r="M18" s="25">
        <v>10.5925</v>
      </c>
      <c r="N18" s="25"/>
      <c r="O18" s="27"/>
      <c r="P18" s="11"/>
      <c r="Q18" s="11"/>
      <c r="R18" s="11"/>
      <c r="S18" s="11"/>
      <c r="T18" s="11"/>
      <c r="U18" s="11"/>
      <c r="V18" s="11"/>
      <c r="W18" s="11"/>
      <c r="X18" s="11"/>
    </row>
    <row r="19" ht="60" spans="1:24">
      <c r="A19" s="10">
        <v>12</v>
      </c>
      <c r="B19" s="10" t="s">
        <v>81</v>
      </c>
      <c r="C19" s="10" t="s">
        <v>82</v>
      </c>
      <c r="D19" s="10" t="s">
        <v>99</v>
      </c>
      <c r="E19" s="10" t="s">
        <v>82</v>
      </c>
      <c r="F19" s="10" t="s">
        <v>100</v>
      </c>
      <c r="G19" s="10">
        <v>200</v>
      </c>
      <c r="H19" s="10" t="s">
        <v>59</v>
      </c>
      <c r="I19" s="25">
        <f t="shared" si="0"/>
        <v>0.15</v>
      </c>
      <c r="J19" s="25">
        <f>K19+N19</f>
        <v>30</v>
      </c>
      <c r="K19" s="25">
        <f>L19+M19</f>
        <v>30</v>
      </c>
      <c r="L19" s="25"/>
      <c r="M19" s="25">
        <v>30</v>
      </c>
      <c r="N19" s="25"/>
      <c r="O19" s="28" t="s">
        <v>32</v>
      </c>
      <c r="P19" s="10" t="s">
        <v>86</v>
      </c>
      <c r="Q19" s="10" t="s">
        <v>87</v>
      </c>
      <c r="R19" s="10" t="s">
        <v>32</v>
      </c>
      <c r="S19" s="10" t="s">
        <v>86</v>
      </c>
      <c r="T19" s="10" t="s">
        <v>87</v>
      </c>
      <c r="U19" s="10" t="s">
        <v>101</v>
      </c>
      <c r="V19" s="10" t="s">
        <v>102</v>
      </c>
      <c r="W19" s="10"/>
      <c r="X19" s="10"/>
    </row>
    <row r="20" spans="1:24">
      <c r="A20" s="9">
        <v>13</v>
      </c>
      <c r="B20" s="9" t="s">
        <v>81</v>
      </c>
      <c r="C20" s="9" t="s">
        <v>103</v>
      </c>
      <c r="D20" s="9" t="s">
        <v>104</v>
      </c>
      <c r="E20" s="9" t="s">
        <v>103</v>
      </c>
      <c r="F20" s="10" t="s">
        <v>105</v>
      </c>
      <c r="G20" s="10">
        <v>1</v>
      </c>
      <c r="H20" s="10" t="s">
        <v>106</v>
      </c>
      <c r="I20" s="25">
        <f t="shared" si="0"/>
        <v>20</v>
      </c>
      <c r="J20" s="25">
        <v>20</v>
      </c>
      <c r="K20" s="25">
        <v>20</v>
      </c>
      <c r="L20" s="25"/>
      <c r="M20" s="25">
        <v>20</v>
      </c>
      <c r="N20" s="25"/>
      <c r="O20" s="26" t="s">
        <v>32</v>
      </c>
      <c r="P20" s="9" t="s">
        <v>107</v>
      </c>
      <c r="Q20" s="9" t="s">
        <v>108</v>
      </c>
      <c r="R20" s="9" t="s">
        <v>32</v>
      </c>
      <c r="S20" s="9" t="s">
        <v>107</v>
      </c>
      <c r="T20" s="9" t="s">
        <v>108</v>
      </c>
      <c r="U20" s="9" t="s">
        <v>109</v>
      </c>
      <c r="V20" s="9"/>
      <c r="W20" s="9"/>
      <c r="X20" s="9"/>
    </row>
    <row r="21" spans="1:24">
      <c r="A21" s="13"/>
      <c r="B21" s="13"/>
      <c r="C21" s="13"/>
      <c r="D21" s="13"/>
      <c r="E21" s="13"/>
      <c r="F21" s="10" t="s">
        <v>110</v>
      </c>
      <c r="G21" s="10">
        <v>1</v>
      </c>
      <c r="H21" s="10" t="s">
        <v>106</v>
      </c>
      <c r="I21" s="25">
        <f t="shared" si="0"/>
        <v>25</v>
      </c>
      <c r="J21" s="25">
        <v>25</v>
      </c>
      <c r="K21" s="25">
        <v>25</v>
      </c>
      <c r="L21" s="25"/>
      <c r="M21" s="25">
        <v>25</v>
      </c>
      <c r="N21" s="25"/>
      <c r="O21" s="29"/>
      <c r="P21" s="13"/>
      <c r="Q21" s="13"/>
      <c r="R21" s="13"/>
      <c r="S21" s="13"/>
      <c r="T21" s="13"/>
      <c r="U21" s="13"/>
      <c r="V21" s="13"/>
      <c r="W21" s="13"/>
      <c r="X21" s="13"/>
    </row>
    <row r="22" spans="1:24">
      <c r="A22" s="13"/>
      <c r="B22" s="13"/>
      <c r="C22" s="13"/>
      <c r="D22" s="13"/>
      <c r="E22" s="13"/>
      <c r="F22" s="10" t="s">
        <v>111</v>
      </c>
      <c r="G22" s="10">
        <v>1</v>
      </c>
      <c r="H22" s="10" t="s">
        <v>106</v>
      </c>
      <c r="I22" s="25">
        <f t="shared" si="0"/>
        <v>25</v>
      </c>
      <c r="J22" s="25">
        <v>25</v>
      </c>
      <c r="K22" s="25">
        <v>25</v>
      </c>
      <c r="L22" s="25"/>
      <c r="M22" s="25">
        <v>25</v>
      </c>
      <c r="N22" s="25"/>
      <c r="O22" s="29"/>
      <c r="P22" s="13"/>
      <c r="Q22" s="13"/>
      <c r="R22" s="13"/>
      <c r="S22" s="13"/>
      <c r="T22" s="13"/>
      <c r="U22" s="13"/>
      <c r="V22" s="13"/>
      <c r="W22" s="13"/>
      <c r="X22" s="13"/>
    </row>
    <row r="23" spans="1:24">
      <c r="A23" s="13"/>
      <c r="B23" s="13"/>
      <c r="C23" s="13"/>
      <c r="D23" s="13"/>
      <c r="E23" s="13"/>
      <c r="F23" s="10" t="s">
        <v>112</v>
      </c>
      <c r="G23" s="10">
        <v>1</v>
      </c>
      <c r="H23" s="10" t="s">
        <v>113</v>
      </c>
      <c r="I23" s="25">
        <f t="shared" si="0"/>
        <v>17</v>
      </c>
      <c r="J23" s="25">
        <v>17</v>
      </c>
      <c r="K23" s="25">
        <v>17</v>
      </c>
      <c r="L23" s="25"/>
      <c r="M23" s="25">
        <v>17</v>
      </c>
      <c r="N23" s="25"/>
      <c r="O23" s="29"/>
      <c r="P23" s="13"/>
      <c r="Q23" s="13"/>
      <c r="R23" s="13"/>
      <c r="S23" s="13"/>
      <c r="T23" s="13"/>
      <c r="U23" s="13"/>
      <c r="V23" s="13"/>
      <c r="W23" s="13"/>
      <c r="X23" s="13"/>
    </row>
    <row r="24" spans="1:24">
      <c r="A24" s="11"/>
      <c r="B24" s="11"/>
      <c r="C24" s="11"/>
      <c r="D24" s="11"/>
      <c r="E24" s="11"/>
      <c r="F24" s="10" t="s">
        <v>114</v>
      </c>
      <c r="G24" s="10">
        <v>1</v>
      </c>
      <c r="H24" s="10" t="s">
        <v>113</v>
      </c>
      <c r="I24" s="25">
        <f t="shared" si="0"/>
        <v>20</v>
      </c>
      <c r="J24" s="25">
        <v>20</v>
      </c>
      <c r="K24" s="25">
        <v>20</v>
      </c>
      <c r="L24" s="25"/>
      <c r="M24" s="25">
        <v>20</v>
      </c>
      <c r="N24" s="25"/>
      <c r="O24" s="27"/>
      <c r="P24" s="11"/>
      <c r="Q24" s="11"/>
      <c r="R24" s="11"/>
      <c r="S24" s="11"/>
      <c r="T24" s="11"/>
      <c r="U24" s="11"/>
      <c r="V24" s="11"/>
      <c r="W24" s="11"/>
      <c r="X24" s="11"/>
    </row>
    <row r="25" spans="1:24">
      <c r="A25" s="9">
        <v>14</v>
      </c>
      <c r="B25" s="9" t="s">
        <v>81</v>
      </c>
      <c r="C25" s="9" t="s">
        <v>115</v>
      </c>
      <c r="D25" s="9" t="s">
        <v>116</v>
      </c>
      <c r="E25" s="9" t="s">
        <v>115</v>
      </c>
      <c r="F25" s="10" t="s">
        <v>117</v>
      </c>
      <c r="G25" s="10">
        <v>1</v>
      </c>
      <c r="H25" s="10" t="s">
        <v>85</v>
      </c>
      <c r="I25" s="25">
        <f t="shared" si="0"/>
        <v>3.5</v>
      </c>
      <c r="J25" s="25">
        <v>3.5</v>
      </c>
      <c r="K25" s="25">
        <v>3.5</v>
      </c>
      <c r="L25" s="25"/>
      <c r="M25" s="25">
        <v>3.5</v>
      </c>
      <c r="N25" s="25"/>
      <c r="O25" s="26" t="s">
        <v>32</v>
      </c>
      <c r="P25" s="9" t="s">
        <v>118</v>
      </c>
      <c r="Q25" s="9" t="s">
        <v>119</v>
      </c>
      <c r="R25" s="9" t="s">
        <v>32</v>
      </c>
      <c r="S25" s="9" t="s">
        <v>118</v>
      </c>
      <c r="T25" s="9" t="s">
        <v>119</v>
      </c>
      <c r="U25" s="9"/>
      <c r="V25" s="9" t="s">
        <v>120</v>
      </c>
      <c r="W25" s="9"/>
      <c r="X25" s="9"/>
    </row>
    <row r="26" spans="1:24">
      <c r="A26" s="13"/>
      <c r="B26" s="13"/>
      <c r="C26" s="13"/>
      <c r="D26" s="13"/>
      <c r="E26" s="13"/>
      <c r="F26" s="10" t="s">
        <v>121</v>
      </c>
      <c r="G26" s="10">
        <v>1</v>
      </c>
      <c r="H26" s="10" t="s">
        <v>31</v>
      </c>
      <c r="I26" s="25">
        <f t="shared" si="0"/>
        <v>1</v>
      </c>
      <c r="J26" s="25">
        <v>1</v>
      </c>
      <c r="K26" s="25">
        <v>1</v>
      </c>
      <c r="L26" s="25"/>
      <c r="M26" s="25">
        <v>1</v>
      </c>
      <c r="N26" s="25"/>
      <c r="O26" s="29"/>
      <c r="P26" s="13"/>
      <c r="Q26" s="13"/>
      <c r="R26" s="13"/>
      <c r="S26" s="13"/>
      <c r="T26" s="13"/>
      <c r="U26" s="13"/>
      <c r="V26" s="13"/>
      <c r="W26" s="13"/>
      <c r="X26" s="13"/>
    </row>
    <row r="27" spans="1:24">
      <c r="A27" s="13"/>
      <c r="B27" s="13"/>
      <c r="C27" s="13"/>
      <c r="D27" s="13"/>
      <c r="E27" s="13"/>
      <c r="F27" s="10" t="s">
        <v>122</v>
      </c>
      <c r="G27" s="10">
        <v>1000</v>
      </c>
      <c r="H27" s="10" t="s">
        <v>37</v>
      </c>
      <c r="I27" s="25">
        <f t="shared" si="0"/>
        <v>0.0033</v>
      </c>
      <c r="J27" s="25">
        <v>3.3</v>
      </c>
      <c r="K27" s="25">
        <v>3.3</v>
      </c>
      <c r="L27" s="25"/>
      <c r="M27" s="25">
        <v>3.3</v>
      </c>
      <c r="N27" s="25"/>
      <c r="O27" s="29"/>
      <c r="P27" s="13"/>
      <c r="Q27" s="13"/>
      <c r="R27" s="13"/>
      <c r="S27" s="13"/>
      <c r="T27" s="13"/>
      <c r="U27" s="13"/>
      <c r="V27" s="13"/>
      <c r="W27" s="13"/>
      <c r="X27" s="13"/>
    </row>
    <row r="28" spans="1:24">
      <c r="A28" s="11"/>
      <c r="B28" s="11"/>
      <c r="C28" s="11"/>
      <c r="D28" s="11"/>
      <c r="E28" s="11"/>
      <c r="F28" s="10" t="s">
        <v>123</v>
      </c>
      <c r="G28" s="10">
        <v>10</v>
      </c>
      <c r="H28" s="10" t="s">
        <v>37</v>
      </c>
      <c r="I28" s="25">
        <f t="shared" si="0"/>
        <v>0.02</v>
      </c>
      <c r="J28" s="25">
        <v>0.2</v>
      </c>
      <c r="K28" s="25">
        <v>0.2</v>
      </c>
      <c r="L28" s="25"/>
      <c r="M28" s="25">
        <v>0.2</v>
      </c>
      <c r="N28" s="25"/>
      <c r="O28" s="27"/>
      <c r="P28" s="11"/>
      <c r="Q28" s="11"/>
      <c r="R28" s="11"/>
      <c r="S28" s="11"/>
      <c r="T28" s="11"/>
      <c r="U28" s="11"/>
      <c r="V28" s="11"/>
      <c r="W28" s="11"/>
      <c r="X28" s="11"/>
    </row>
    <row r="29" ht="48" spans="1:24">
      <c r="A29" s="10">
        <v>15</v>
      </c>
      <c r="B29" s="10" t="s">
        <v>81</v>
      </c>
      <c r="C29" s="10" t="s">
        <v>115</v>
      </c>
      <c r="D29" s="12" t="s">
        <v>124</v>
      </c>
      <c r="E29" s="10" t="s">
        <v>115</v>
      </c>
      <c r="F29" s="10" t="s">
        <v>125</v>
      </c>
      <c r="G29" s="10">
        <v>160</v>
      </c>
      <c r="H29" s="10" t="s">
        <v>59</v>
      </c>
      <c r="I29" s="25">
        <f t="shared" si="0"/>
        <v>0.05625</v>
      </c>
      <c r="J29" s="25">
        <f t="shared" ref="J29:J35" si="3">K29+N29</f>
        <v>9</v>
      </c>
      <c r="K29" s="25">
        <f t="shared" ref="K29:K35" si="4">L29+M29</f>
        <v>9</v>
      </c>
      <c r="L29" s="25"/>
      <c r="M29" s="25">
        <v>9</v>
      </c>
      <c r="N29" s="25"/>
      <c r="O29" s="28" t="s">
        <v>32</v>
      </c>
      <c r="P29" s="10" t="s">
        <v>126</v>
      </c>
      <c r="Q29" s="10" t="s">
        <v>127</v>
      </c>
      <c r="R29" s="10" t="s">
        <v>32</v>
      </c>
      <c r="S29" s="10" t="s">
        <v>126</v>
      </c>
      <c r="T29" s="10" t="s">
        <v>127</v>
      </c>
      <c r="U29" s="10" t="s">
        <v>128</v>
      </c>
      <c r="V29" s="10" t="s">
        <v>129</v>
      </c>
      <c r="W29" s="10"/>
      <c r="X29" s="10"/>
    </row>
    <row r="30" ht="48" spans="1:24">
      <c r="A30" s="10">
        <v>16</v>
      </c>
      <c r="B30" s="10" t="s">
        <v>81</v>
      </c>
      <c r="C30" s="10" t="s">
        <v>130</v>
      </c>
      <c r="D30" s="12" t="s">
        <v>131</v>
      </c>
      <c r="E30" s="10" t="s">
        <v>130</v>
      </c>
      <c r="F30" s="10" t="s">
        <v>132</v>
      </c>
      <c r="G30" s="10">
        <v>110</v>
      </c>
      <c r="H30" s="10" t="s">
        <v>59</v>
      </c>
      <c r="I30" s="25">
        <f t="shared" si="0"/>
        <v>0.0363636363636364</v>
      </c>
      <c r="J30" s="25">
        <f t="shared" si="3"/>
        <v>4</v>
      </c>
      <c r="K30" s="25">
        <f t="shared" si="4"/>
        <v>4</v>
      </c>
      <c r="L30" s="25"/>
      <c r="M30" s="25">
        <v>4</v>
      </c>
      <c r="N30" s="25"/>
      <c r="O30" s="28" t="s">
        <v>32</v>
      </c>
      <c r="P30" s="10" t="s">
        <v>133</v>
      </c>
      <c r="Q30" s="10" t="s">
        <v>134</v>
      </c>
      <c r="R30" s="10" t="s">
        <v>32</v>
      </c>
      <c r="S30" s="10" t="s">
        <v>133</v>
      </c>
      <c r="T30" s="10" t="s">
        <v>134</v>
      </c>
      <c r="U30" s="10" t="s">
        <v>135</v>
      </c>
      <c r="V30" s="10" t="s">
        <v>129</v>
      </c>
      <c r="W30" s="10"/>
      <c r="X30" s="10"/>
    </row>
    <row r="31" ht="48" spans="1:24">
      <c r="A31" s="10">
        <v>17</v>
      </c>
      <c r="B31" s="10" t="s">
        <v>81</v>
      </c>
      <c r="C31" s="10" t="s">
        <v>136</v>
      </c>
      <c r="D31" s="12" t="s">
        <v>137</v>
      </c>
      <c r="E31" s="10" t="s">
        <v>136</v>
      </c>
      <c r="F31" s="10" t="s">
        <v>138</v>
      </c>
      <c r="G31" s="10">
        <v>100</v>
      </c>
      <c r="H31" s="10" t="s">
        <v>59</v>
      </c>
      <c r="I31" s="25">
        <f t="shared" si="0"/>
        <v>0.06</v>
      </c>
      <c r="J31" s="25">
        <f t="shared" si="3"/>
        <v>6</v>
      </c>
      <c r="K31" s="25">
        <f t="shared" si="4"/>
        <v>6</v>
      </c>
      <c r="L31" s="25"/>
      <c r="M31" s="25">
        <v>6</v>
      </c>
      <c r="N31" s="25"/>
      <c r="O31" s="28" t="s">
        <v>32</v>
      </c>
      <c r="P31" s="10" t="s">
        <v>139</v>
      </c>
      <c r="Q31" s="10" t="s">
        <v>140</v>
      </c>
      <c r="R31" s="10" t="s">
        <v>32</v>
      </c>
      <c r="S31" s="10" t="s">
        <v>139</v>
      </c>
      <c r="T31" s="10" t="s">
        <v>140</v>
      </c>
      <c r="U31" s="10" t="s">
        <v>141</v>
      </c>
      <c r="V31" s="10" t="s">
        <v>129</v>
      </c>
      <c r="W31" s="10"/>
      <c r="X31" s="10"/>
    </row>
    <row r="32" ht="48" spans="1:24">
      <c r="A32" s="10">
        <v>18</v>
      </c>
      <c r="B32" s="10" t="s">
        <v>81</v>
      </c>
      <c r="C32" s="10" t="s">
        <v>82</v>
      </c>
      <c r="D32" s="12" t="s">
        <v>142</v>
      </c>
      <c r="E32" s="10" t="s">
        <v>82</v>
      </c>
      <c r="F32" s="10" t="s">
        <v>143</v>
      </c>
      <c r="G32" s="10">
        <v>650</v>
      </c>
      <c r="H32" s="10" t="s">
        <v>59</v>
      </c>
      <c r="I32" s="25">
        <f t="shared" si="0"/>
        <v>0.00769230769230769</v>
      </c>
      <c r="J32" s="25">
        <f t="shared" si="3"/>
        <v>5</v>
      </c>
      <c r="K32" s="25">
        <f t="shared" si="4"/>
        <v>5</v>
      </c>
      <c r="L32" s="25"/>
      <c r="M32" s="25">
        <v>5</v>
      </c>
      <c r="N32" s="25"/>
      <c r="O32" s="28" t="s">
        <v>32</v>
      </c>
      <c r="P32" s="10" t="s">
        <v>86</v>
      </c>
      <c r="Q32" s="10" t="s">
        <v>87</v>
      </c>
      <c r="R32" s="10" t="s">
        <v>32</v>
      </c>
      <c r="S32" s="10" t="s">
        <v>86</v>
      </c>
      <c r="T32" s="10" t="s">
        <v>87</v>
      </c>
      <c r="U32" s="10" t="s">
        <v>144</v>
      </c>
      <c r="V32" s="10" t="s">
        <v>129</v>
      </c>
      <c r="W32" s="10"/>
      <c r="X32" s="10"/>
    </row>
    <row r="33" ht="48" spans="1:24">
      <c r="A33" s="10">
        <v>19</v>
      </c>
      <c r="B33" s="10" t="s">
        <v>81</v>
      </c>
      <c r="C33" s="10" t="s">
        <v>145</v>
      </c>
      <c r="D33" s="12" t="s">
        <v>146</v>
      </c>
      <c r="E33" s="10" t="s">
        <v>145</v>
      </c>
      <c r="F33" s="10" t="s">
        <v>147</v>
      </c>
      <c r="G33" s="10">
        <v>210</v>
      </c>
      <c r="H33" s="10" t="s">
        <v>59</v>
      </c>
      <c r="I33" s="25">
        <f t="shared" si="0"/>
        <v>0.019047619047619</v>
      </c>
      <c r="J33" s="25">
        <f t="shared" si="3"/>
        <v>4</v>
      </c>
      <c r="K33" s="25">
        <f t="shared" si="4"/>
        <v>4</v>
      </c>
      <c r="L33" s="25"/>
      <c r="M33" s="25">
        <v>4</v>
      </c>
      <c r="N33" s="25"/>
      <c r="O33" s="28" t="s">
        <v>32</v>
      </c>
      <c r="P33" s="10" t="s">
        <v>148</v>
      </c>
      <c r="Q33" s="10" t="s">
        <v>149</v>
      </c>
      <c r="R33" s="10" t="s">
        <v>32</v>
      </c>
      <c r="S33" s="10" t="s">
        <v>148</v>
      </c>
      <c r="T33" s="10" t="s">
        <v>149</v>
      </c>
      <c r="U33" s="10" t="s">
        <v>150</v>
      </c>
      <c r="V33" s="10" t="s">
        <v>129</v>
      </c>
      <c r="W33" s="10"/>
      <c r="X33" s="10"/>
    </row>
    <row r="34" ht="48" spans="1:24">
      <c r="A34" s="10">
        <v>20</v>
      </c>
      <c r="B34" s="10" t="s">
        <v>81</v>
      </c>
      <c r="C34" s="10" t="s">
        <v>103</v>
      </c>
      <c r="D34" s="12" t="s">
        <v>151</v>
      </c>
      <c r="E34" s="10" t="s">
        <v>103</v>
      </c>
      <c r="F34" s="10" t="s">
        <v>152</v>
      </c>
      <c r="G34" s="10">
        <v>150</v>
      </c>
      <c r="H34" s="10" t="s">
        <v>59</v>
      </c>
      <c r="I34" s="25">
        <f t="shared" si="0"/>
        <v>0.0266666666666667</v>
      </c>
      <c r="J34" s="25">
        <f t="shared" si="3"/>
        <v>4</v>
      </c>
      <c r="K34" s="25">
        <f t="shared" si="4"/>
        <v>4</v>
      </c>
      <c r="L34" s="25"/>
      <c r="M34" s="25">
        <v>4</v>
      </c>
      <c r="N34" s="25"/>
      <c r="O34" s="28" t="s">
        <v>32</v>
      </c>
      <c r="P34" s="10" t="s">
        <v>107</v>
      </c>
      <c r="Q34" s="10" t="s">
        <v>108</v>
      </c>
      <c r="R34" s="10" t="s">
        <v>32</v>
      </c>
      <c r="S34" s="10" t="s">
        <v>107</v>
      </c>
      <c r="T34" s="10" t="s">
        <v>108</v>
      </c>
      <c r="U34" s="10" t="s">
        <v>153</v>
      </c>
      <c r="V34" s="10" t="s">
        <v>129</v>
      </c>
      <c r="W34" s="10"/>
      <c r="X34" s="10"/>
    </row>
    <row r="35" ht="48" spans="1:24">
      <c r="A35" s="10">
        <v>21</v>
      </c>
      <c r="B35" s="10" t="s">
        <v>81</v>
      </c>
      <c r="C35" s="10" t="s">
        <v>81</v>
      </c>
      <c r="D35" s="12" t="s">
        <v>154</v>
      </c>
      <c r="E35" s="10" t="s">
        <v>81</v>
      </c>
      <c r="F35" s="10" t="s">
        <v>155</v>
      </c>
      <c r="G35" s="10">
        <v>820</v>
      </c>
      <c r="H35" s="10" t="s">
        <v>77</v>
      </c>
      <c r="I35" s="25">
        <f t="shared" si="0"/>
        <v>0.0601219512195122</v>
      </c>
      <c r="J35" s="25">
        <f t="shared" si="3"/>
        <v>49.3</v>
      </c>
      <c r="K35" s="25">
        <f t="shared" si="4"/>
        <v>49.3</v>
      </c>
      <c r="L35" s="25">
        <v>49.3</v>
      </c>
      <c r="M35" s="25"/>
      <c r="N35" s="25"/>
      <c r="O35" s="28" t="s">
        <v>32</v>
      </c>
      <c r="P35" s="10" t="s">
        <v>156</v>
      </c>
      <c r="Q35" s="10" t="s">
        <v>156</v>
      </c>
      <c r="R35" s="10" t="s">
        <v>32</v>
      </c>
      <c r="S35" s="10" t="s">
        <v>156</v>
      </c>
      <c r="T35" s="10" t="s">
        <v>156</v>
      </c>
      <c r="U35" s="10" t="s">
        <v>157</v>
      </c>
      <c r="V35" s="10"/>
      <c r="W35" s="10"/>
      <c r="X35" s="10"/>
    </row>
    <row r="36" ht="36" spans="1:24">
      <c r="A36" s="9">
        <v>22</v>
      </c>
      <c r="B36" s="9" t="s">
        <v>158</v>
      </c>
      <c r="C36" s="9" t="s">
        <v>159</v>
      </c>
      <c r="D36" s="14" t="s">
        <v>160</v>
      </c>
      <c r="E36" s="9" t="s">
        <v>161</v>
      </c>
      <c r="F36" s="10" t="s">
        <v>162</v>
      </c>
      <c r="G36" s="10">
        <v>1</v>
      </c>
      <c r="H36" s="10" t="s">
        <v>163</v>
      </c>
      <c r="I36" s="25">
        <f t="shared" si="0"/>
        <v>6</v>
      </c>
      <c r="J36" s="25">
        <v>6</v>
      </c>
      <c r="K36" s="25">
        <v>6</v>
      </c>
      <c r="L36" s="25"/>
      <c r="M36" s="25">
        <v>6</v>
      </c>
      <c r="N36" s="25"/>
      <c r="O36" s="26" t="s">
        <v>32</v>
      </c>
      <c r="P36" s="19" t="s">
        <v>164</v>
      </c>
      <c r="Q36" s="19" t="s">
        <v>165</v>
      </c>
      <c r="R36" s="9" t="s">
        <v>32</v>
      </c>
      <c r="S36" s="19" t="s">
        <v>164</v>
      </c>
      <c r="T36" s="19" t="s">
        <v>165</v>
      </c>
      <c r="U36" s="14"/>
      <c r="V36" s="33" t="s">
        <v>166</v>
      </c>
      <c r="W36" s="9"/>
      <c r="X36" s="9"/>
    </row>
    <row r="37" ht="36" spans="1:24">
      <c r="A37" s="11"/>
      <c r="B37" s="11"/>
      <c r="C37" s="11"/>
      <c r="D37" s="15"/>
      <c r="E37" s="11"/>
      <c r="F37" s="10" t="s">
        <v>167</v>
      </c>
      <c r="G37" s="10">
        <v>1</v>
      </c>
      <c r="H37" s="10" t="s">
        <v>163</v>
      </c>
      <c r="I37" s="25">
        <f t="shared" si="0"/>
        <v>4</v>
      </c>
      <c r="J37" s="25">
        <v>4</v>
      </c>
      <c r="K37" s="25">
        <v>4</v>
      </c>
      <c r="L37" s="25"/>
      <c r="M37" s="25">
        <v>4</v>
      </c>
      <c r="N37" s="25"/>
      <c r="O37" s="27"/>
      <c r="P37" s="21"/>
      <c r="Q37" s="21"/>
      <c r="R37" s="11"/>
      <c r="S37" s="21"/>
      <c r="T37" s="21"/>
      <c r="U37" s="15"/>
      <c r="V37" s="34"/>
      <c r="W37" s="11"/>
      <c r="X37" s="11"/>
    </row>
    <row r="38" ht="36" spans="1:24">
      <c r="A38" s="10">
        <v>23</v>
      </c>
      <c r="B38" s="10" t="s">
        <v>158</v>
      </c>
      <c r="C38" s="10" t="s">
        <v>168</v>
      </c>
      <c r="D38" s="16" t="s">
        <v>169</v>
      </c>
      <c r="E38" s="10" t="s">
        <v>170</v>
      </c>
      <c r="F38" s="16" t="s">
        <v>171</v>
      </c>
      <c r="G38" s="10">
        <v>4</v>
      </c>
      <c r="H38" s="10" t="s">
        <v>31</v>
      </c>
      <c r="I38" s="25">
        <f t="shared" si="0"/>
        <v>7.5</v>
      </c>
      <c r="J38" s="25">
        <f>K38+N38</f>
        <v>30</v>
      </c>
      <c r="K38" s="25">
        <f>L38+M38</f>
        <v>30</v>
      </c>
      <c r="L38" s="25"/>
      <c r="M38" s="25">
        <v>30</v>
      </c>
      <c r="N38" s="25"/>
      <c r="O38" s="28" t="s">
        <v>32</v>
      </c>
      <c r="P38" s="22" t="s">
        <v>172</v>
      </c>
      <c r="Q38" s="22" t="s">
        <v>173</v>
      </c>
      <c r="R38" s="10" t="s">
        <v>32</v>
      </c>
      <c r="S38" s="22" t="s">
        <v>172</v>
      </c>
      <c r="T38" s="22" t="s">
        <v>173</v>
      </c>
      <c r="U38" s="16"/>
      <c r="V38" s="10" t="s">
        <v>174</v>
      </c>
      <c r="W38" s="10"/>
      <c r="X38" s="10"/>
    </row>
    <row r="39" ht="48" spans="1:24">
      <c r="A39" s="9">
        <v>24</v>
      </c>
      <c r="B39" s="9" t="s">
        <v>158</v>
      </c>
      <c r="C39" s="9" t="s">
        <v>175</v>
      </c>
      <c r="D39" s="14" t="s">
        <v>176</v>
      </c>
      <c r="E39" s="9" t="s">
        <v>177</v>
      </c>
      <c r="F39" s="10" t="s">
        <v>178</v>
      </c>
      <c r="G39" s="10">
        <v>1</v>
      </c>
      <c r="H39" s="10" t="s">
        <v>163</v>
      </c>
      <c r="I39" s="25">
        <f t="shared" ref="I39:I52" si="5">K39/G39</f>
        <v>50</v>
      </c>
      <c r="J39" s="25">
        <v>50</v>
      </c>
      <c r="K39" s="25">
        <v>50</v>
      </c>
      <c r="L39" s="25"/>
      <c r="M39" s="25">
        <v>50</v>
      </c>
      <c r="N39" s="25"/>
      <c r="O39" s="26" t="s">
        <v>32</v>
      </c>
      <c r="P39" s="19" t="s">
        <v>179</v>
      </c>
      <c r="Q39" s="19" t="s">
        <v>180</v>
      </c>
      <c r="R39" s="9" t="s">
        <v>32</v>
      </c>
      <c r="S39" s="19" t="s">
        <v>179</v>
      </c>
      <c r="T39" s="19" t="s">
        <v>180</v>
      </c>
      <c r="U39" s="14"/>
      <c r="V39" s="33" t="s">
        <v>181</v>
      </c>
      <c r="W39" s="9"/>
      <c r="X39" s="9"/>
    </row>
    <row r="40" ht="36" spans="1:24">
      <c r="A40" s="13"/>
      <c r="B40" s="13"/>
      <c r="C40" s="13"/>
      <c r="D40" s="17"/>
      <c r="E40" s="13"/>
      <c r="F40" s="10" t="s">
        <v>182</v>
      </c>
      <c r="G40" s="10">
        <v>1</v>
      </c>
      <c r="H40" s="10" t="s">
        <v>163</v>
      </c>
      <c r="I40" s="25">
        <f t="shared" si="5"/>
        <v>7</v>
      </c>
      <c r="J40" s="25">
        <v>7</v>
      </c>
      <c r="K40" s="25">
        <v>7</v>
      </c>
      <c r="L40" s="25"/>
      <c r="M40" s="25">
        <v>7</v>
      </c>
      <c r="N40" s="25"/>
      <c r="O40" s="29"/>
      <c r="P40" s="20"/>
      <c r="Q40" s="20"/>
      <c r="R40" s="13"/>
      <c r="S40" s="20"/>
      <c r="T40" s="20"/>
      <c r="U40" s="17"/>
      <c r="V40" s="35"/>
      <c r="W40" s="13"/>
      <c r="X40" s="13"/>
    </row>
    <row r="41" ht="72" spans="1:24">
      <c r="A41" s="11"/>
      <c r="B41" s="11"/>
      <c r="C41" s="11"/>
      <c r="D41" s="15"/>
      <c r="E41" s="11"/>
      <c r="F41" s="10" t="s">
        <v>183</v>
      </c>
      <c r="G41" s="10">
        <v>1</v>
      </c>
      <c r="H41" s="10" t="s">
        <v>163</v>
      </c>
      <c r="I41" s="25">
        <f t="shared" si="5"/>
        <v>10</v>
      </c>
      <c r="J41" s="25">
        <v>10</v>
      </c>
      <c r="K41" s="25">
        <v>10</v>
      </c>
      <c r="L41" s="25"/>
      <c r="M41" s="25">
        <v>10</v>
      </c>
      <c r="N41" s="25"/>
      <c r="O41" s="27"/>
      <c r="P41" s="21"/>
      <c r="Q41" s="21"/>
      <c r="R41" s="11"/>
      <c r="S41" s="21"/>
      <c r="T41" s="21"/>
      <c r="U41" s="15"/>
      <c r="V41" s="34"/>
      <c r="W41" s="11"/>
      <c r="X41" s="11"/>
    </row>
    <row r="42" ht="24" spans="1:24">
      <c r="A42" s="13">
        <v>25</v>
      </c>
      <c r="B42" s="13" t="s">
        <v>158</v>
      </c>
      <c r="C42" s="13" t="s">
        <v>184</v>
      </c>
      <c r="D42" s="17" t="s">
        <v>185</v>
      </c>
      <c r="E42" s="13" t="s">
        <v>186</v>
      </c>
      <c r="F42" s="10" t="s">
        <v>187</v>
      </c>
      <c r="G42" s="10">
        <v>720</v>
      </c>
      <c r="H42" s="10" t="s">
        <v>188</v>
      </c>
      <c r="I42" s="25">
        <f t="shared" si="5"/>
        <v>0.125</v>
      </c>
      <c r="J42" s="25">
        <v>90</v>
      </c>
      <c r="K42" s="25">
        <v>90</v>
      </c>
      <c r="L42" s="25"/>
      <c r="M42" s="25">
        <v>90</v>
      </c>
      <c r="N42" s="25"/>
      <c r="O42" s="29" t="s">
        <v>32</v>
      </c>
      <c r="P42" s="20" t="s">
        <v>189</v>
      </c>
      <c r="Q42" s="20" t="s">
        <v>190</v>
      </c>
      <c r="R42" s="13" t="s">
        <v>32</v>
      </c>
      <c r="S42" s="20" t="s">
        <v>189</v>
      </c>
      <c r="T42" s="20" t="s">
        <v>190</v>
      </c>
      <c r="U42" s="17"/>
      <c r="V42" s="35" t="s">
        <v>191</v>
      </c>
      <c r="W42" s="13"/>
      <c r="X42" s="13"/>
    </row>
    <row r="43" ht="24" spans="1:24">
      <c r="A43" s="11"/>
      <c r="B43" s="11"/>
      <c r="C43" s="11"/>
      <c r="D43" s="15"/>
      <c r="E43" s="11"/>
      <c r="F43" s="10" t="s">
        <v>192</v>
      </c>
      <c r="G43" s="10">
        <v>300</v>
      </c>
      <c r="H43" s="10" t="s">
        <v>188</v>
      </c>
      <c r="I43" s="25">
        <f t="shared" si="5"/>
        <v>0.1</v>
      </c>
      <c r="J43" s="25">
        <v>30</v>
      </c>
      <c r="K43" s="25">
        <v>30</v>
      </c>
      <c r="L43" s="25"/>
      <c r="M43" s="25">
        <v>30</v>
      </c>
      <c r="N43" s="25"/>
      <c r="O43" s="27"/>
      <c r="P43" s="21"/>
      <c r="Q43" s="21"/>
      <c r="R43" s="11"/>
      <c r="S43" s="21"/>
      <c r="T43" s="21"/>
      <c r="U43" s="15"/>
      <c r="V43" s="34"/>
      <c r="W43" s="11"/>
      <c r="X43" s="11"/>
    </row>
    <row r="44" ht="48" spans="1:24">
      <c r="A44" s="10">
        <v>26</v>
      </c>
      <c r="B44" s="10" t="s">
        <v>158</v>
      </c>
      <c r="C44" s="10" t="s">
        <v>193</v>
      </c>
      <c r="D44" s="16" t="s">
        <v>194</v>
      </c>
      <c r="E44" s="10" t="s">
        <v>195</v>
      </c>
      <c r="F44" s="10" t="s">
        <v>196</v>
      </c>
      <c r="G44" s="10">
        <v>50</v>
      </c>
      <c r="H44" s="10" t="s">
        <v>197</v>
      </c>
      <c r="I44" s="25">
        <f t="shared" si="5"/>
        <v>0.25</v>
      </c>
      <c r="J44" s="25">
        <f t="shared" ref="J44:J51" si="6">K44+N44</f>
        <v>12.5</v>
      </c>
      <c r="K44" s="25">
        <f t="shared" ref="K44:K51" si="7">L44+M44</f>
        <v>12.5</v>
      </c>
      <c r="L44" s="25"/>
      <c r="M44" s="25">
        <v>12.5</v>
      </c>
      <c r="N44" s="25"/>
      <c r="O44" s="28" t="s">
        <v>32</v>
      </c>
      <c r="P44" s="22" t="s">
        <v>198</v>
      </c>
      <c r="Q44" s="22" t="s">
        <v>199</v>
      </c>
      <c r="R44" s="10" t="s">
        <v>32</v>
      </c>
      <c r="S44" s="22" t="s">
        <v>198</v>
      </c>
      <c r="T44" s="22" t="s">
        <v>199</v>
      </c>
      <c r="U44" s="16"/>
      <c r="V44" s="36" t="s">
        <v>200</v>
      </c>
      <c r="W44" s="10"/>
      <c r="X44" s="10"/>
    </row>
    <row r="45" ht="60" spans="1:24">
      <c r="A45" s="10">
        <v>27</v>
      </c>
      <c r="B45" s="10" t="s">
        <v>158</v>
      </c>
      <c r="C45" s="10" t="s">
        <v>159</v>
      </c>
      <c r="D45" s="18" t="s">
        <v>201</v>
      </c>
      <c r="E45" s="10" t="s">
        <v>161</v>
      </c>
      <c r="F45" s="10" t="s">
        <v>202</v>
      </c>
      <c r="G45" s="10">
        <v>150</v>
      </c>
      <c r="H45" s="10" t="s">
        <v>59</v>
      </c>
      <c r="I45" s="25">
        <f t="shared" si="5"/>
        <v>0.0266666666666667</v>
      </c>
      <c r="J45" s="25">
        <f t="shared" si="6"/>
        <v>4</v>
      </c>
      <c r="K45" s="25">
        <f t="shared" si="7"/>
        <v>4</v>
      </c>
      <c r="L45" s="25"/>
      <c r="M45" s="25">
        <v>4</v>
      </c>
      <c r="N45" s="25"/>
      <c r="O45" s="28" t="s">
        <v>32</v>
      </c>
      <c r="P45" s="22" t="s">
        <v>203</v>
      </c>
      <c r="Q45" s="22" t="s">
        <v>204</v>
      </c>
      <c r="R45" s="10" t="s">
        <v>32</v>
      </c>
      <c r="S45" s="22" t="s">
        <v>205</v>
      </c>
      <c r="T45" s="22" t="s">
        <v>204</v>
      </c>
      <c r="U45" s="16" t="s">
        <v>206</v>
      </c>
      <c r="V45" s="36" t="s">
        <v>207</v>
      </c>
      <c r="W45" s="10"/>
      <c r="X45" s="10"/>
    </row>
    <row r="46" ht="48" spans="1:24">
      <c r="A46" s="10">
        <v>28</v>
      </c>
      <c r="B46" s="10" t="s">
        <v>158</v>
      </c>
      <c r="C46" s="10" t="s">
        <v>208</v>
      </c>
      <c r="D46" s="18" t="s">
        <v>209</v>
      </c>
      <c r="E46" s="10" t="s">
        <v>210</v>
      </c>
      <c r="F46" s="10" t="s">
        <v>211</v>
      </c>
      <c r="G46" s="10">
        <v>50</v>
      </c>
      <c r="H46" s="10" t="s">
        <v>59</v>
      </c>
      <c r="I46" s="25">
        <f t="shared" si="5"/>
        <v>0.06</v>
      </c>
      <c r="J46" s="25">
        <f t="shared" si="6"/>
        <v>3</v>
      </c>
      <c r="K46" s="25">
        <f t="shared" si="7"/>
        <v>3</v>
      </c>
      <c r="L46" s="25"/>
      <c r="M46" s="25">
        <v>3</v>
      </c>
      <c r="N46" s="25"/>
      <c r="O46" s="28" t="s">
        <v>32</v>
      </c>
      <c r="P46" s="22" t="s">
        <v>212</v>
      </c>
      <c r="Q46" s="22" t="s">
        <v>213</v>
      </c>
      <c r="R46" s="10" t="s">
        <v>32</v>
      </c>
      <c r="S46" s="22" t="s">
        <v>212</v>
      </c>
      <c r="T46" s="22" t="s">
        <v>213</v>
      </c>
      <c r="U46" s="16" t="s">
        <v>214</v>
      </c>
      <c r="V46" s="36" t="s">
        <v>215</v>
      </c>
      <c r="W46" s="10"/>
      <c r="X46" s="10"/>
    </row>
    <row r="47" ht="60" spans="1:24">
      <c r="A47" s="10">
        <v>29</v>
      </c>
      <c r="B47" s="10" t="s">
        <v>158</v>
      </c>
      <c r="C47" s="10"/>
      <c r="D47" s="18" t="s">
        <v>216</v>
      </c>
      <c r="E47" s="10" t="s">
        <v>158</v>
      </c>
      <c r="F47" s="10" t="s">
        <v>217</v>
      </c>
      <c r="G47" s="10">
        <v>454</v>
      </c>
      <c r="H47" s="10" t="s">
        <v>77</v>
      </c>
      <c r="I47" s="25">
        <f t="shared" si="5"/>
        <v>0.0685022026431718</v>
      </c>
      <c r="J47" s="25">
        <f t="shared" si="6"/>
        <v>31.1</v>
      </c>
      <c r="K47" s="25">
        <f t="shared" si="7"/>
        <v>31.1</v>
      </c>
      <c r="L47" s="25">
        <v>0.1</v>
      </c>
      <c r="M47" s="25">
        <v>31</v>
      </c>
      <c r="N47" s="25"/>
      <c r="O47" s="28" t="s">
        <v>32</v>
      </c>
      <c r="P47" s="22" t="s">
        <v>218</v>
      </c>
      <c r="Q47" s="22" t="s">
        <v>218</v>
      </c>
      <c r="R47" s="10" t="s">
        <v>32</v>
      </c>
      <c r="S47" s="22" t="s">
        <v>218</v>
      </c>
      <c r="T47" s="22" t="s">
        <v>218</v>
      </c>
      <c r="U47" s="16" t="s">
        <v>219</v>
      </c>
      <c r="V47" s="36"/>
      <c r="W47" s="10"/>
      <c r="X47" s="10"/>
    </row>
    <row r="48" ht="24" spans="1:24">
      <c r="A48" s="19">
        <v>30</v>
      </c>
      <c r="B48" s="19" t="s">
        <v>220</v>
      </c>
      <c r="C48" s="19" t="s">
        <v>221</v>
      </c>
      <c r="D48" s="19" t="s">
        <v>222</v>
      </c>
      <c r="E48" s="19" t="s">
        <v>223</v>
      </c>
      <c r="F48" s="10" t="s">
        <v>224</v>
      </c>
      <c r="G48" s="10">
        <v>30</v>
      </c>
      <c r="H48" s="10" t="s">
        <v>37</v>
      </c>
      <c r="I48" s="25">
        <f t="shared" si="5"/>
        <v>0.166666666666667</v>
      </c>
      <c r="J48" s="25">
        <v>5</v>
      </c>
      <c r="K48" s="25">
        <v>5</v>
      </c>
      <c r="L48" s="25"/>
      <c r="M48" s="25">
        <v>5</v>
      </c>
      <c r="N48" s="25"/>
      <c r="O48" s="30" t="s">
        <v>32</v>
      </c>
      <c r="P48" s="19" t="s">
        <v>225</v>
      </c>
      <c r="Q48" s="19" t="s">
        <v>226</v>
      </c>
      <c r="R48" s="19" t="s">
        <v>32</v>
      </c>
      <c r="S48" s="19" t="s">
        <v>225</v>
      </c>
      <c r="T48" s="19" t="s">
        <v>226</v>
      </c>
      <c r="U48" s="19" t="s">
        <v>227</v>
      </c>
      <c r="V48" s="19" t="s">
        <v>228</v>
      </c>
      <c r="W48" s="19"/>
      <c r="X48" s="19"/>
    </row>
    <row r="49" ht="36" spans="1:24">
      <c r="A49" s="20"/>
      <c r="B49" s="20"/>
      <c r="C49" s="20"/>
      <c r="D49" s="20"/>
      <c r="E49" s="20"/>
      <c r="F49" s="10" t="s">
        <v>229</v>
      </c>
      <c r="G49" s="10">
        <v>100</v>
      </c>
      <c r="H49" s="10" t="s">
        <v>37</v>
      </c>
      <c r="I49" s="25">
        <f t="shared" si="5"/>
        <v>0.045</v>
      </c>
      <c r="J49" s="25">
        <v>4.5</v>
      </c>
      <c r="K49" s="25">
        <v>4.5</v>
      </c>
      <c r="L49" s="25"/>
      <c r="M49" s="25">
        <v>4.5</v>
      </c>
      <c r="N49" s="25"/>
      <c r="O49" s="31"/>
      <c r="P49" s="20"/>
      <c r="Q49" s="20"/>
      <c r="R49" s="20"/>
      <c r="S49" s="20"/>
      <c r="T49" s="20"/>
      <c r="U49" s="20"/>
      <c r="V49" s="20"/>
      <c r="W49" s="20"/>
      <c r="X49" s="20"/>
    </row>
    <row r="50" spans="1:24">
      <c r="A50" s="21"/>
      <c r="B50" s="21"/>
      <c r="C50" s="21"/>
      <c r="D50" s="21"/>
      <c r="E50" s="21"/>
      <c r="F50" s="10" t="s">
        <v>230</v>
      </c>
      <c r="G50" s="10">
        <v>22</v>
      </c>
      <c r="H50" s="10" t="s">
        <v>37</v>
      </c>
      <c r="I50" s="25">
        <f t="shared" si="5"/>
        <v>0.204545454545455</v>
      </c>
      <c r="J50" s="25">
        <v>4.5</v>
      </c>
      <c r="K50" s="25">
        <v>4.5</v>
      </c>
      <c r="L50" s="25"/>
      <c r="M50" s="25">
        <v>4.5</v>
      </c>
      <c r="N50" s="25"/>
      <c r="O50" s="32"/>
      <c r="P50" s="21"/>
      <c r="Q50" s="21"/>
      <c r="R50" s="21"/>
      <c r="S50" s="21"/>
      <c r="T50" s="21"/>
      <c r="U50" s="21"/>
      <c r="V50" s="21"/>
      <c r="W50" s="21"/>
      <c r="X50" s="21"/>
    </row>
    <row r="51" ht="48" spans="1:24">
      <c r="A51" s="19">
        <v>31</v>
      </c>
      <c r="B51" s="19" t="s">
        <v>220</v>
      </c>
      <c r="C51" s="19" t="s">
        <v>231</v>
      </c>
      <c r="D51" s="19" t="s">
        <v>232</v>
      </c>
      <c r="E51" s="19" t="s">
        <v>233</v>
      </c>
      <c r="F51" s="10" t="s">
        <v>234</v>
      </c>
      <c r="G51" s="10">
        <v>1</v>
      </c>
      <c r="H51" s="10" t="s">
        <v>163</v>
      </c>
      <c r="I51" s="25">
        <f t="shared" si="5"/>
        <v>16.1</v>
      </c>
      <c r="J51" s="25">
        <v>16.1</v>
      </c>
      <c r="K51" s="25">
        <v>16.1</v>
      </c>
      <c r="L51" s="25"/>
      <c r="M51" s="25">
        <v>16.1</v>
      </c>
      <c r="N51" s="25"/>
      <c r="O51" s="30" t="s">
        <v>32</v>
      </c>
      <c r="P51" s="19" t="s">
        <v>235</v>
      </c>
      <c r="Q51" s="19" t="s">
        <v>236</v>
      </c>
      <c r="R51" s="19" t="s">
        <v>32</v>
      </c>
      <c r="S51" s="19" t="s">
        <v>235</v>
      </c>
      <c r="T51" s="19" t="s">
        <v>236</v>
      </c>
      <c r="U51" s="19" t="s">
        <v>237</v>
      </c>
      <c r="V51" s="19" t="s">
        <v>238</v>
      </c>
      <c r="W51" s="19"/>
      <c r="X51" s="19"/>
    </row>
    <row r="52" ht="24" spans="1:24">
      <c r="A52" s="20"/>
      <c r="B52" s="20"/>
      <c r="C52" s="20"/>
      <c r="D52" s="20"/>
      <c r="E52" s="20"/>
      <c r="F52" s="10" t="s">
        <v>239</v>
      </c>
      <c r="G52" s="10">
        <v>23</v>
      </c>
      <c r="H52" s="10" t="s">
        <v>37</v>
      </c>
      <c r="I52" s="25">
        <f t="shared" si="5"/>
        <v>0.00869565217391304</v>
      </c>
      <c r="J52" s="25">
        <v>0.2</v>
      </c>
      <c r="K52" s="25">
        <v>0.2</v>
      </c>
      <c r="L52" s="25"/>
      <c r="M52" s="25">
        <v>0.2</v>
      </c>
      <c r="N52" s="25"/>
      <c r="O52" s="31"/>
      <c r="P52" s="20"/>
      <c r="Q52" s="20"/>
      <c r="R52" s="20"/>
      <c r="S52" s="20"/>
      <c r="T52" s="20"/>
      <c r="U52" s="20"/>
      <c r="V52" s="20"/>
      <c r="W52" s="20"/>
      <c r="X52" s="20"/>
    </row>
    <row r="53" ht="24" spans="1:24">
      <c r="A53" s="20"/>
      <c r="B53" s="20"/>
      <c r="C53" s="20"/>
      <c r="D53" s="20"/>
      <c r="E53" s="20"/>
      <c r="F53" s="10" t="s">
        <v>240</v>
      </c>
      <c r="G53" s="10">
        <v>28</v>
      </c>
      <c r="H53" s="10" t="s">
        <v>37</v>
      </c>
      <c r="I53" s="25">
        <f t="shared" ref="I53:I63" si="8">K53/G53</f>
        <v>0.0892857142857143</v>
      </c>
      <c r="J53" s="25">
        <v>2.5</v>
      </c>
      <c r="K53" s="25">
        <v>2.5</v>
      </c>
      <c r="L53" s="25"/>
      <c r="M53" s="25">
        <v>2.5</v>
      </c>
      <c r="N53" s="25"/>
      <c r="O53" s="31"/>
      <c r="P53" s="20"/>
      <c r="Q53" s="20"/>
      <c r="R53" s="20"/>
      <c r="S53" s="20"/>
      <c r="T53" s="20"/>
      <c r="U53" s="20"/>
      <c r="V53" s="20"/>
      <c r="W53" s="20"/>
      <c r="X53" s="20"/>
    </row>
    <row r="54" ht="72" spans="1:24">
      <c r="A54" s="20"/>
      <c r="B54" s="20"/>
      <c r="C54" s="20"/>
      <c r="D54" s="20"/>
      <c r="E54" s="20"/>
      <c r="F54" s="10" t="s">
        <v>241</v>
      </c>
      <c r="G54" s="10">
        <v>25</v>
      </c>
      <c r="H54" s="10" t="s">
        <v>37</v>
      </c>
      <c r="I54" s="25">
        <f t="shared" si="8"/>
        <v>0.2</v>
      </c>
      <c r="J54" s="25">
        <v>5</v>
      </c>
      <c r="K54" s="25">
        <v>5</v>
      </c>
      <c r="L54" s="25"/>
      <c r="M54" s="25">
        <v>5</v>
      </c>
      <c r="N54" s="25"/>
      <c r="O54" s="31"/>
      <c r="P54" s="20"/>
      <c r="Q54" s="20"/>
      <c r="R54" s="20"/>
      <c r="S54" s="20"/>
      <c r="T54" s="20"/>
      <c r="U54" s="20"/>
      <c r="V54" s="20"/>
      <c r="W54" s="20"/>
      <c r="X54" s="20"/>
    </row>
    <row r="55" ht="24" spans="1:24">
      <c r="A55" s="20"/>
      <c r="B55" s="20"/>
      <c r="C55" s="20"/>
      <c r="D55" s="20"/>
      <c r="E55" s="20"/>
      <c r="F55" s="10" t="s">
        <v>242</v>
      </c>
      <c r="G55" s="10">
        <v>68</v>
      </c>
      <c r="H55" s="10" t="s">
        <v>93</v>
      </c>
      <c r="I55" s="25">
        <f t="shared" si="8"/>
        <v>0.0294117647058824</v>
      </c>
      <c r="J55" s="25">
        <v>2</v>
      </c>
      <c r="K55" s="25">
        <v>2</v>
      </c>
      <c r="L55" s="25"/>
      <c r="M55" s="25">
        <v>2</v>
      </c>
      <c r="N55" s="25"/>
      <c r="O55" s="31"/>
      <c r="P55" s="20"/>
      <c r="Q55" s="20"/>
      <c r="R55" s="20"/>
      <c r="S55" s="20"/>
      <c r="T55" s="20"/>
      <c r="U55" s="20"/>
      <c r="V55" s="20"/>
      <c r="W55" s="20"/>
      <c r="X55" s="20"/>
    </row>
    <row r="56" spans="1:24">
      <c r="A56" s="21"/>
      <c r="B56" s="21"/>
      <c r="C56" s="21"/>
      <c r="D56" s="21"/>
      <c r="E56" s="21"/>
      <c r="F56" s="10" t="s">
        <v>243</v>
      </c>
      <c r="G56" s="10">
        <v>1</v>
      </c>
      <c r="H56" s="10" t="s">
        <v>163</v>
      </c>
      <c r="I56" s="25">
        <f t="shared" si="8"/>
        <v>0.2</v>
      </c>
      <c r="J56" s="25">
        <v>0.2</v>
      </c>
      <c r="K56" s="25">
        <v>0.2</v>
      </c>
      <c r="L56" s="25"/>
      <c r="M56" s="25">
        <v>0.2</v>
      </c>
      <c r="N56" s="25"/>
      <c r="O56" s="32"/>
      <c r="P56" s="21"/>
      <c r="Q56" s="21"/>
      <c r="R56" s="21"/>
      <c r="S56" s="21"/>
      <c r="T56" s="21"/>
      <c r="U56" s="21"/>
      <c r="V56" s="21"/>
      <c r="W56" s="21"/>
      <c r="X56" s="21"/>
    </row>
    <row r="57" ht="48" spans="1:24">
      <c r="A57" s="19">
        <v>32</v>
      </c>
      <c r="B57" s="19" t="s">
        <v>220</v>
      </c>
      <c r="C57" s="19" t="s">
        <v>244</v>
      </c>
      <c r="D57" s="19" t="s">
        <v>245</v>
      </c>
      <c r="E57" s="19" t="s">
        <v>246</v>
      </c>
      <c r="F57" s="10" t="s">
        <v>247</v>
      </c>
      <c r="G57" s="10">
        <v>550</v>
      </c>
      <c r="H57" s="10" t="s">
        <v>93</v>
      </c>
      <c r="I57" s="25">
        <f t="shared" si="8"/>
        <v>0.0890909090909091</v>
      </c>
      <c r="J57" s="25">
        <v>49</v>
      </c>
      <c r="K57" s="25">
        <v>49</v>
      </c>
      <c r="L57" s="25"/>
      <c r="M57" s="25">
        <v>49</v>
      </c>
      <c r="N57" s="25"/>
      <c r="O57" s="30" t="s">
        <v>32</v>
      </c>
      <c r="P57" s="19" t="s">
        <v>248</v>
      </c>
      <c r="Q57" s="19" t="s">
        <v>249</v>
      </c>
      <c r="R57" s="19" t="s">
        <v>32</v>
      </c>
      <c r="S57" s="19" t="s">
        <v>248</v>
      </c>
      <c r="T57" s="19" t="s">
        <v>249</v>
      </c>
      <c r="U57" s="19" t="s">
        <v>250</v>
      </c>
      <c r="V57" s="19" t="s">
        <v>251</v>
      </c>
      <c r="W57" s="19"/>
      <c r="X57" s="19"/>
    </row>
    <row r="58" ht="24" spans="1:24">
      <c r="A58" s="20"/>
      <c r="B58" s="20"/>
      <c r="C58" s="20"/>
      <c r="D58" s="20"/>
      <c r="E58" s="20"/>
      <c r="F58" s="10" t="s">
        <v>252</v>
      </c>
      <c r="G58" s="10">
        <v>730</v>
      </c>
      <c r="H58" s="10" t="s">
        <v>93</v>
      </c>
      <c r="I58" s="25">
        <f t="shared" si="8"/>
        <v>0.00958904109589041</v>
      </c>
      <c r="J58" s="25">
        <v>7</v>
      </c>
      <c r="K58" s="25">
        <v>7</v>
      </c>
      <c r="L58" s="25"/>
      <c r="M58" s="25">
        <v>7</v>
      </c>
      <c r="N58" s="25"/>
      <c r="O58" s="31"/>
      <c r="P58" s="20"/>
      <c r="Q58" s="20"/>
      <c r="R58" s="20"/>
      <c r="S58" s="20"/>
      <c r="T58" s="20"/>
      <c r="U58" s="20"/>
      <c r="V58" s="20"/>
      <c r="W58" s="20"/>
      <c r="X58" s="20"/>
    </row>
    <row r="59" spans="1:24">
      <c r="A59" s="20"/>
      <c r="B59" s="20"/>
      <c r="C59" s="20"/>
      <c r="D59" s="20"/>
      <c r="E59" s="20"/>
      <c r="F59" s="10" t="s">
        <v>253</v>
      </c>
      <c r="G59" s="10">
        <v>125</v>
      </c>
      <c r="H59" s="10" t="s">
        <v>37</v>
      </c>
      <c r="I59" s="25">
        <f t="shared" si="8"/>
        <v>0.056</v>
      </c>
      <c r="J59" s="25">
        <v>7</v>
      </c>
      <c r="K59" s="25">
        <v>7</v>
      </c>
      <c r="L59" s="25"/>
      <c r="M59" s="25">
        <v>7</v>
      </c>
      <c r="N59" s="25"/>
      <c r="O59" s="31"/>
      <c r="P59" s="20"/>
      <c r="Q59" s="20"/>
      <c r="R59" s="20"/>
      <c r="S59" s="20"/>
      <c r="T59" s="20"/>
      <c r="U59" s="20"/>
      <c r="V59" s="20"/>
      <c r="W59" s="20"/>
      <c r="X59" s="20"/>
    </row>
    <row r="60" ht="24" spans="1:24">
      <c r="A60" s="20"/>
      <c r="B60" s="20"/>
      <c r="C60" s="20"/>
      <c r="D60" s="20"/>
      <c r="E60" s="20"/>
      <c r="F60" s="10" t="s">
        <v>254</v>
      </c>
      <c r="G60" s="10">
        <v>2</v>
      </c>
      <c r="H60" s="10" t="s">
        <v>53</v>
      </c>
      <c r="I60" s="25">
        <f t="shared" si="8"/>
        <v>3</v>
      </c>
      <c r="J60" s="25">
        <v>6</v>
      </c>
      <c r="K60" s="25">
        <v>6</v>
      </c>
      <c r="L60" s="25"/>
      <c r="M60" s="25">
        <v>6</v>
      </c>
      <c r="N60" s="25"/>
      <c r="O60" s="31"/>
      <c r="P60" s="20"/>
      <c r="Q60" s="20"/>
      <c r="R60" s="20"/>
      <c r="S60" s="20"/>
      <c r="T60" s="20"/>
      <c r="U60" s="20"/>
      <c r="V60" s="20"/>
      <c r="W60" s="20"/>
      <c r="X60" s="20"/>
    </row>
    <row r="61" spans="1:24">
      <c r="A61" s="21"/>
      <c r="B61" s="21"/>
      <c r="C61" s="21"/>
      <c r="D61" s="21"/>
      <c r="E61" s="21"/>
      <c r="F61" s="10" t="s">
        <v>255</v>
      </c>
      <c r="G61" s="10">
        <v>1</v>
      </c>
      <c r="H61" s="10" t="s">
        <v>163</v>
      </c>
      <c r="I61" s="25">
        <f t="shared" si="8"/>
        <v>2</v>
      </c>
      <c r="J61" s="25">
        <v>2</v>
      </c>
      <c r="K61" s="25">
        <v>2</v>
      </c>
      <c r="L61" s="25"/>
      <c r="M61" s="25">
        <v>2</v>
      </c>
      <c r="N61" s="25"/>
      <c r="O61" s="32"/>
      <c r="P61" s="21"/>
      <c r="Q61" s="21"/>
      <c r="R61" s="21"/>
      <c r="S61" s="21"/>
      <c r="T61" s="21"/>
      <c r="U61" s="21"/>
      <c r="V61" s="21"/>
      <c r="W61" s="21"/>
      <c r="X61" s="21"/>
    </row>
    <row r="62" ht="36" spans="1:24">
      <c r="A62" s="19">
        <v>33</v>
      </c>
      <c r="B62" s="19" t="s">
        <v>220</v>
      </c>
      <c r="C62" s="19" t="s">
        <v>244</v>
      </c>
      <c r="D62" s="19" t="s">
        <v>256</v>
      </c>
      <c r="E62" s="19" t="s">
        <v>246</v>
      </c>
      <c r="F62" s="10" t="s">
        <v>257</v>
      </c>
      <c r="G62" s="16">
        <v>11000</v>
      </c>
      <c r="H62" s="22" t="s">
        <v>37</v>
      </c>
      <c r="I62" s="25">
        <f t="shared" si="8"/>
        <v>0.00145454545454545</v>
      </c>
      <c r="J62" s="25">
        <v>16</v>
      </c>
      <c r="K62" s="25">
        <v>16</v>
      </c>
      <c r="L62" s="25"/>
      <c r="M62" s="25">
        <v>16</v>
      </c>
      <c r="N62" s="25"/>
      <c r="O62" s="30" t="s">
        <v>32</v>
      </c>
      <c r="P62" s="19" t="s">
        <v>248</v>
      </c>
      <c r="Q62" s="19" t="s">
        <v>249</v>
      </c>
      <c r="R62" s="19" t="s">
        <v>32</v>
      </c>
      <c r="S62" s="19" t="s">
        <v>248</v>
      </c>
      <c r="T62" s="19" t="s">
        <v>249</v>
      </c>
      <c r="U62" s="19" t="s">
        <v>258</v>
      </c>
      <c r="V62" s="19" t="s">
        <v>215</v>
      </c>
      <c r="W62" s="19"/>
      <c r="X62" s="19"/>
    </row>
    <row r="63" ht="36" spans="1:24">
      <c r="A63" s="20"/>
      <c r="B63" s="20"/>
      <c r="C63" s="20"/>
      <c r="D63" s="20"/>
      <c r="E63" s="20"/>
      <c r="F63" s="10" t="s">
        <v>259</v>
      </c>
      <c r="G63" s="16">
        <v>5000</v>
      </c>
      <c r="H63" s="22" t="s">
        <v>37</v>
      </c>
      <c r="I63" s="25">
        <f t="shared" si="8"/>
        <v>0.0012</v>
      </c>
      <c r="J63" s="25">
        <v>6</v>
      </c>
      <c r="K63" s="25">
        <v>6</v>
      </c>
      <c r="L63" s="25"/>
      <c r="M63" s="25">
        <v>6</v>
      </c>
      <c r="N63" s="25"/>
      <c r="O63" s="31"/>
      <c r="P63" s="20"/>
      <c r="Q63" s="20"/>
      <c r="R63" s="20"/>
      <c r="S63" s="20"/>
      <c r="T63" s="20"/>
      <c r="U63" s="20"/>
      <c r="V63" s="20"/>
      <c r="W63" s="20"/>
      <c r="X63" s="20"/>
    </row>
    <row r="64" spans="1:24">
      <c r="A64" s="20"/>
      <c r="B64" s="20"/>
      <c r="C64" s="20"/>
      <c r="D64" s="20"/>
      <c r="E64" s="20"/>
      <c r="F64" s="10" t="s">
        <v>260</v>
      </c>
      <c r="G64" s="16">
        <v>2</v>
      </c>
      <c r="H64" s="22" t="s">
        <v>106</v>
      </c>
      <c r="I64" s="25">
        <f t="shared" ref="I64:I77" si="9">K64/G64</f>
        <v>1</v>
      </c>
      <c r="J64" s="25">
        <v>2</v>
      </c>
      <c r="K64" s="25">
        <v>2</v>
      </c>
      <c r="L64" s="25"/>
      <c r="M64" s="25">
        <v>2</v>
      </c>
      <c r="N64" s="25"/>
      <c r="O64" s="31"/>
      <c r="P64" s="20"/>
      <c r="Q64" s="20"/>
      <c r="R64" s="20"/>
      <c r="S64" s="20"/>
      <c r="T64" s="20"/>
      <c r="U64" s="20"/>
      <c r="V64" s="20"/>
      <c r="W64" s="20"/>
      <c r="X64" s="20"/>
    </row>
    <row r="65" ht="24" spans="1:24">
      <c r="A65" s="21"/>
      <c r="B65" s="21"/>
      <c r="C65" s="21"/>
      <c r="D65" s="21"/>
      <c r="E65" s="21"/>
      <c r="F65" s="10" t="s">
        <v>261</v>
      </c>
      <c r="G65" s="22">
        <v>5</v>
      </c>
      <c r="H65" s="22" t="s">
        <v>53</v>
      </c>
      <c r="I65" s="25">
        <f t="shared" si="9"/>
        <v>10.4</v>
      </c>
      <c r="J65" s="25">
        <v>52</v>
      </c>
      <c r="K65" s="25">
        <v>52</v>
      </c>
      <c r="L65" s="25"/>
      <c r="M65" s="25">
        <v>52</v>
      </c>
      <c r="N65" s="25"/>
      <c r="O65" s="32"/>
      <c r="P65" s="21"/>
      <c r="Q65" s="21"/>
      <c r="R65" s="21"/>
      <c r="S65" s="21"/>
      <c r="T65" s="21"/>
      <c r="U65" s="21"/>
      <c r="V65" s="21"/>
      <c r="W65" s="21"/>
      <c r="X65" s="21"/>
    </row>
    <row r="66" ht="60" spans="1:24">
      <c r="A66" s="10">
        <v>34</v>
      </c>
      <c r="B66" s="10" t="s">
        <v>220</v>
      </c>
      <c r="C66" s="10" t="s">
        <v>262</v>
      </c>
      <c r="D66" s="10" t="s">
        <v>263</v>
      </c>
      <c r="E66" s="22" t="s">
        <v>264</v>
      </c>
      <c r="F66" s="10" t="s">
        <v>265</v>
      </c>
      <c r="G66" s="10">
        <v>1</v>
      </c>
      <c r="H66" s="10" t="s">
        <v>163</v>
      </c>
      <c r="I66" s="25">
        <f t="shared" si="9"/>
        <v>10</v>
      </c>
      <c r="J66" s="25">
        <f t="shared" ref="J66:J74" si="10">K66+N66</f>
        <v>10</v>
      </c>
      <c r="K66" s="25">
        <f t="shared" ref="K66:K74" si="11">L66+M66</f>
        <v>10</v>
      </c>
      <c r="L66" s="25"/>
      <c r="M66" s="25">
        <v>10</v>
      </c>
      <c r="N66" s="25"/>
      <c r="O66" s="28" t="s">
        <v>32</v>
      </c>
      <c r="P66" s="16" t="s">
        <v>266</v>
      </c>
      <c r="Q66" s="16" t="s">
        <v>267</v>
      </c>
      <c r="R66" s="10" t="s">
        <v>32</v>
      </c>
      <c r="S66" s="16" t="s">
        <v>266</v>
      </c>
      <c r="T66" s="16" t="s">
        <v>267</v>
      </c>
      <c r="U66" s="16" t="s">
        <v>268</v>
      </c>
      <c r="V66" s="10" t="s">
        <v>269</v>
      </c>
      <c r="W66" s="10"/>
      <c r="X66" s="10"/>
    </row>
    <row r="67" ht="60" spans="1:24">
      <c r="A67" s="10">
        <v>35</v>
      </c>
      <c r="B67" s="10" t="s">
        <v>220</v>
      </c>
      <c r="C67" s="10" t="s">
        <v>270</v>
      </c>
      <c r="D67" s="10" t="s">
        <v>271</v>
      </c>
      <c r="E67" s="22" t="s">
        <v>272</v>
      </c>
      <c r="F67" s="10" t="s">
        <v>273</v>
      </c>
      <c r="G67" s="10">
        <v>2</v>
      </c>
      <c r="H67" s="10" t="s">
        <v>163</v>
      </c>
      <c r="I67" s="25">
        <f t="shared" si="9"/>
        <v>10</v>
      </c>
      <c r="J67" s="25">
        <f t="shared" si="10"/>
        <v>20</v>
      </c>
      <c r="K67" s="25">
        <f t="shared" si="11"/>
        <v>20</v>
      </c>
      <c r="L67" s="25"/>
      <c r="M67" s="25">
        <v>20</v>
      </c>
      <c r="N67" s="25"/>
      <c r="O67" s="28" t="s">
        <v>32</v>
      </c>
      <c r="P67" s="16" t="s">
        <v>274</v>
      </c>
      <c r="Q67" s="16" t="s">
        <v>275</v>
      </c>
      <c r="R67" s="10" t="s">
        <v>32</v>
      </c>
      <c r="S67" s="16" t="s">
        <v>274</v>
      </c>
      <c r="T67" s="16" t="s">
        <v>275</v>
      </c>
      <c r="U67" s="16" t="s">
        <v>276</v>
      </c>
      <c r="V67" s="10" t="s">
        <v>269</v>
      </c>
      <c r="W67" s="10"/>
      <c r="X67" s="10"/>
    </row>
    <row r="68" ht="84" spans="1:24">
      <c r="A68" s="10">
        <v>36</v>
      </c>
      <c r="B68" s="10" t="s">
        <v>220</v>
      </c>
      <c r="C68" s="10" t="s">
        <v>277</v>
      </c>
      <c r="D68" s="18" t="s">
        <v>278</v>
      </c>
      <c r="E68" s="10" t="s">
        <v>277</v>
      </c>
      <c r="F68" s="16" t="s">
        <v>279</v>
      </c>
      <c r="G68" s="10">
        <v>1198</v>
      </c>
      <c r="H68" s="10" t="s">
        <v>77</v>
      </c>
      <c r="I68" s="25">
        <f t="shared" si="9"/>
        <v>0.0581803005008347</v>
      </c>
      <c r="J68" s="25">
        <f t="shared" si="10"/>
        <v>69.7</v>
      </c>
      <c r="K68" s="25">
        <f t="shared" si="11"/>
        <v>69.7</v>
      </c>
      <c r="L68" s="25"/>
      <c r="M68" s="25">
        <v>69.7</v>
      </c>
      <c r="N68" s="25"/>
      <c r="O68" s="28" t="s">
        <v>32</v>
      </c>
      <c r="P68" s="16" t="s">
        <v>280</v>
      </c>
      <c r="Q68" s="16" t="s">
        <v>280</v>
      </c>
      <c r="R68" s="10" t="s">
        <v>32</v>
      </c>
      <c r="S68" s="16" t="s">
        <v>280</v>
      </c>
      <c r="T68" s="16" t="s">
        <v>280</v>
      </c>
      <c r="U68" s="16" t="s">
        <v>281</v>
      </c>
      <c r="V68" s="16" t="s">
        <v>281</v>
      </c>
      <c r="W68" s="10"/>
      <c r="X68" s="10"/>
    </row>
    <row r="69" ht="48" spans="1:24">
      <c r="A69" s="10">
        <v>37</v>
      </c>
      <c r="B69" s="10" t="s">
        <v>220</v>
      </c>
      <c r="C69" s="10" t="s">
        <v>282</v>
      </c>
      <c r="D69" s="12" t="s">
        <v>283</v>
      </c>
      <c r="E69" s="16" t="s">
        <v>284</v>
      </c>
      <c r="F69" s="16" t="s">
        <v>285</v>
      </c>
      <c r="G69" s="16">
        <v>870</v>
      </c>
      <c r="H69" s="16" t="s">
        <v>59</v>
      </c>
      <c r="I69" s="25">
        <f t="shared" si="9"/>
        <v>0.0137931034482759</v>
      </c>
      <c r="J69" s="25">
        <f t="shared" si="10"/>
        <v>12</v>
      </c>
      <c r="K69" s="25">
        <f t="shared" si="11"/>
        <v>12</v>
      </c>
      <c r="L69" s="25"/>
      <c r="M69" s="25">
        <v>12</v>
      </c>
      <c r="N69" s="25"/>
      <c r="O69" s="40" t="s">
        <v>32</v>
      </c>
      <c r="P69" s="16" t="s">
        <v>286</v>
      </c>
      <c r="Q69" s="16" t="s">
        <v>287</v>
      </c>
      <c r="R69" s="16" t="s">
        <v>32</v>
      </c>
      <c r="S69" s="16" t="s">
        <v>288</v>
      </c>
      <c r="T69" s="16" t="s">
        <v>289</v>
      </c>
      <c r="U69" s="16" t="s">
        <v>290</v>
      </c>
      <c r="V69" s="16" t="s">
        <v>291</v>
      </c>
      <c r="W69" s="16"/>
      <c r="X69" s="16"/>
    </row>
    <row r="70" ht="36" spans="1:24">
      <c r="A70" s="10">
        <v>38</v>
      </c>
      <c r="B70" s="10" t="s">
        <v>220</v>
      </c>
      <c r="C70" s="10" t="s">
        <v>292</v>
      </c>
      <c r="D70" s="12" t="s">
        <v>293</v>
      </c>
      <c r="E70" s="16" t="s">
        <v>294</v>
      </c>
      <c r="F70" s="16" t="s">
        <v>295</v>
      </c>
      <c r="G70" s="16">
        <v>230</v>
      </c>
      <c r="H70" s="16" t="s">
        <v>59</v>
      </c>
      <c r="I70" s="25">
        <f t="shared" si="9"/>
        <v>0.0130434782608696</v>
      </c>
      <c r="J70" s="25">
        <f t="shared" si="10"/>
        <v>3</v>
      </c>
      <c r="K70" s="25">
        <f t="shared" si="11"/>
        <v>3</v>
      </c>
      <c r="L70" s="25"/>
      <c r="M70" s="25">
        <v>3</v>
      </c>
      <c r="N70" s="25"/>
      <c r="O70" s="40" t="s">
        <v>32</v>
      </c>
      <c r="P70" s="16" t="s">
        <v>296</v>
      </c>
      <c r="Q70" s="16" t="s">
        <v>297</v>
      </c>
      <c r="R70" s="16" t="s">
        <v>32</v>
      </c>
      <c r="S70" s="16" t="s">
        <v>298</v>
      </c>
      <c r="T70" s="16" t="s">
        <v>299</v>
      </c>
      <c r="U70" s="16" t="s">
        <v>300</v>
      </c>
      <c r="V70" s="16" t="s">
        <v>301</v>
      </c>
      <c r="W70" s="16"/>
      <c r="X70" s="16"/>
    </row>
    <row r="71" ht="48" spans="1:24">
      <c r="A71" s="10">
        <v>39</v>
      </c>
      <c r="B71" s="10" t="s">
        <v>220</v>
      </c>
      <c r="C71" s="10" t="s">
        <v>231</v>
      </c>
      <c r="D71" s="12" t="s">
        <v>302</v>
      </c>
      <c r="E71" s="16" t="s">
        <v>233</v>
      </c>
      <c r="F71" s="16" t="s">
        <v>303</v>
      </c>
      <c r="G71" s="16">
        <v>120</v>
      </c>
      <c r="H71" s="16" t="s">
        <v>59</v>
      </c>
      <c r="I71" s="25">
        <f t="shared" si="9"/>
        <v>0.0416666666666667</v>
      </c>
      <c r="J71" s="25">
        <f t="shared" si="10"/>
        <v>5</v>
      </c>
      <c r="K71" s="25">
        <f t="shared" si="11"/>
        <v>5</v>
      </c>
      <c r="L71" s="25"/>
      <c r="M71" s="25">
        <v>5</v>
      </c>
      <c r="N71" s="25"/>
      <c r="O71" s="40" t="s">
        <v>32</v>
      </c>
      <c r="P71" s="16" t="s">
        <v>304</v>
      </c>
      <c r="Q71" s="16" t="s">
        <v>305</v>
      </c>
      <c r="R71" s="16" t="s">
        <v>32</v>
      </c>
      <c r="S71" s="16" t="s">
        <v>306</v>
      </c>
      <c r="T71" s="16" t="s">
        <v>307</v>
      </c>
      <c r="U71" s="16" t="s">
        <v>308</v>
      </c>
      <c r="V71" s="16" t="s">
        <v>309</v>
      </c>
      <c r="W71" s="16"/>
      <c r="X71" s="16"/>
    </row>
    <row r="72" ht="48" spans="1:24">
      <c r="A72" s="10">
        <v>40</v>
      </c>
      <c r="B72" s="10" t="s">
        <v>220</v>
      </c>
      <c r="C72" s="10" t="s">
        <v>310</v>
      </c>
      <c r="D72" s="12" t="s">
        <v>311</v>
      </c>
      <c r="E72" s="16" t="s">
        <v>312</v>
      </c>
      <c r="F72" s="16" t="s">
        <v>313</v>
      </c>
      <c r="G72" s="16">
        <v>210</v>
      </c>
      <c r="H72" s="16" t="s">
        <v>59</v>
      </c>
      <c r="I72" s="25">
        <f t="shared" si="9"/>
        <v>0.019047619047619</v>
      </c>
      <c r="J72" s="25">
        <f t="shared" si="10"/>
        <v>4</v>
      </c>
      <c r="K72" s="25">
        <f t="shared" si="11"/>
        <v>4</v>
      </c>
      <c r="L72" s="25"/>
      <c r="M72" s="25">
        <v>4</v>
      </c>
      <c r="N72" s="25"/>
      <c r="O72" s="40" t="s">
        <v>32</v>
      </c>
      <c r="P72" s="16" t="s">
        <v>314</v>
      </c>
      <c r="Q72" s="16" t="s">
        <v>315</v>
      </c>
      <c r="R72" s="16" t="s">
        <v>32</v>
      </c>
      <c r="S72" s="16" t="s">
        <v>316</v>
      </c>
      <c r="T72" s="16" t="s">
        <v>317</v>
      </c>
      <c r="U72" s="16" t="s">
        <v>318</v>
      </c>
      <c r="V72" s="16" t="s">
        <v>319</v>
      </c>
      <c r="W72" s="16"/>
      <c r="X72" s="16"/>
    </row>
    <row r="73" ht="48" spans="1:24">
      <c r="A73" s="10">
        <v>41</v>
      </c>
      <c r="B73" s="10" t="s">
        <v>220</v>
      </c>
      <c r="C73" s="10" t="s">
        <v>221</v>
      </c>
      <c r="D73" s="12" t="s">
        <v>320</v>
      </c>
      <c r="E73" s="16" t="s">
        <v>223</v>
      </c>
      <c r="F73" s="16" t="s">
        <v>321</v>
      </c>
      <c r="G73" s="16">
        <v>350</v>
      </c>
      <c r="H73" s="16" t="s">
        <v>59</v>
      </c>
      <c r="I73" s="25">
        <f t="shared" si="9"/>
        <v>0.0285714285714286</v>
      </c>
      <c r="J73" s="25">
        <f t="shared" si="10"/>
        <v>10</v>
      </c>
      <c r="K73" s="25">
        <f t="shared" si="11"/>
        <v>10</v>
      </c>
      <c r="L73" s="25"/>
      <c r="M73" s="25">
        <v>10</v>
      </c>
      <c r="N73" s="25"/>
      <c r="O73" s="40" t="s">
        <v>32</v>
      </c>
      <c r="P73" s="16" t="s">
        <v>322</v>
      </c>
      <c r="Q73" s="16" t="s">
        <v>323</v>
      </c>
      <c r="R73" s="16" t="s">
        <v>32</v>
      </c>
      <c r="S73" s="16" t="s">
        <v>324</v>
      </c>
      <c r="T73" s="16" t="s">
        <v>325</v>
      </c>
      <c r="U73" s="16" t="s">
        <v>326</v>
      </c>
      <c r="V73" s="16" t="s">
        <v>301</v>
      </c>
      <c r="W73" s="16"/>
      <c r="X73" s="16"/>
    </row>
    <row r="74" ht="36" spans="1:24">
      <c r="A74" s="10">
        <v>42</v>
      </c>
      <c r="B74" s="10" t="s">
        <v>220</v>
      </c>
      <c r="C74" s="10" t="s">
        <v>244</v>
      </c>
      <c r="D74" s="12" t="s">
        <v>327</v>
      </c>
      <c r="E74" s="16" t="s">
        <v>246</v>
      </c>
      <c r="F74" s="16" t="s">
        <v>328</v>
      </c>
      <c r="G74" s="16">
        <v>150</v>
      </c>
      <c r="H74" s="16" t="s">
        <v>59</v>
      </c>
      <c r="I74" s="25">
        <f t="shared" si="9"/>
        <v>0.04</v>
      </c>
      <c r="J74" s="25">
        <f t="shared" si="10"/>
        <v>6</v>
      </c>
      <c r="K74" s="25">
        <f t="shared" si="11"/>
        <v>6</v>
      </c>
      <c r="L74" s="25"/>
      <c r="M74" s="25">
        <v>6</v>
      </c>
      <c r="N74" s="25"/>
      <c r="O74" s="40" t="s">
        <v>32</v>
      </c>
      <c r="P74" s="16" t="s">
        <v>329</v>
      </c>
      <c r="Q74" s="16" t="s">
        <v>330</v>
      </c>
      <c r="R74" s="16" t="s">
        <v>32</v>
      </c>
      <c r="S74" s="16" t="s">
        <v>331</v>
      </c>
      <c r="T74" s="16" t="s">
        <v>332</v>
      </c>
      <c r="U74" s="16" t="s">
        <v>308</v>
      </c>
      <c r="V74" s="16" t="s">
        <v>301</v>
      </c>
      <c r="W74" s="16"/>
      <c r="X74" s="16"/>
    </row>
    <row r="75" ht="48" spans="1:24">
      <c r="A75" s="10">
        <v>43</v>
      </c>
      <c r="B75" s="10" t="s">
        <v>333</v>
      </c>
      <c r="C75" s="10" t="s">
        <v>334</v>
      </c>
      <c r="D75" s="10" t="s">
        <v>335</v>
      </c>
      <c r="E75" s="10" t="s">
        <v>336</v>
      </c>
      <c r="F75" s="10" t="s">
        <v>337</v>
      </c>
      <c r="G75" s="10">
        <v>200</v>
      </c>
      <c r="H75" s="10" t="s">
        <v>59</v>
      </c>
      <c r="I75" s="25">
        <f t="shared" si="9"/>
        <v>0.06</v>
      </c>
      <c r="J75" s="25">
        <f t="shared" ref="J75:J98" si="12">K75+N75</f>
        <v>12</v>
      </c>
      <c r="K75" s="25">
        <f t="shared" ref="K75:K98" si="13">L75+M75</f>
        <v>12</v>
      </c>
      <c r="L75" s="25"/>
      <c r="M75" s="25">
        <v>12</v>
      </c>
      <c r="N75" s="25"/>
      <c r="O75" s="28" t="s">
        <v>32</v>
      </c>
      <c r="P75" s="10" t="s">
        <v>338</v>
      </c>
      <c r="Q75" s="44" t="s">
        <v>339</v>
      </c>
      <c r="R75" s="10" t="s">
        <v>32</v>
      </c>
      <c r="S75" s="10" t="s">
        <v>338</v>
      </c>
      <c r="T75" s="10" t="s">
        <v>339</v>
      </c>
      <c r="U75" s="10" t="s">
        <v>340</v>
      </c>
      <c r="V75" s="10" t="s">
        <v>341</v>
      </c>
      <c r="W75" s="10"/>
      <c r="X75" s="10"/>
    </row>
    <row r="76" ht="60" spans="1:24">
      <c r="A76" s="10">
        <v>44</v>
      </c>
      <c r="B76" s="10" t="s">
        <v>333</v>
      </c>
      <c r="C76" s="10" t="s">
        <v>334</v>
      </c>
      <c r="D76" s="10" t="s">
        <v>342</v>
      </c>
      <c r="E76" s="10" t="s">
        <v>343</v>
      </c>
      <c r="F76" s="10" t="s">
        <v>344</v>
      </c>
      <c r="G76" s="10">
        <v>3</v>
      </c>
      <c r="H76" s="10" t="s">
        <v>345</v>
      </c>
      <c r="I76" s="25">
        <f t="shared" si="9"/>
        <v>43.3333333333333</v>
      </c>
      <c r="J76" s="25">
        <f t="shared" si="12"/>
        <v>130</v>
      </c>
      <c r="K76" s="25">
        <f t="shared" si="13"/>
        <v>130</v>
      </c>
      <c r="L76" s="25"/>
      <c r="M76" s="25">
        <v>130</v>
      </c>
      <c r="N76" s="25"/>
      <c r="O76" s="28" t="s">
        <v>32</v>
      </c>
      <c r="P76" s="10" t="s">
        <v>346</v>
      </c>
      <c r="Q76" s="10" t="s">
        <v>347</v>
      </c>
      <c r="R76" s="10" t="s">
        <v>32</v>
      </c>
      <c r="S76" s="10" t="s">
        <v>346</v>
      </c>
      <c r="T76" s="44" t="s">
        <v>347</v>
      </c>
      <c r="U76" s="10" t="s">
        <v>348</v>
      </c>
      <c r="V76" s="10" t="s">
        <v>349</v>
      </c>
      <c r="W76" s="10"/>
      <c r="X76" s="10"/>
    </row>
    <row r="77" ht="24" spans="1:24">
      <c r="A77" s="10">
        <v>45</v>
      </c>
      <c r="B77" s="10" t="s">
        <v>333</v>
      </c>
      <c r="C77" s="10"/>
      <c r="D77" s="12" t="s">
        <v>350</v>
      </c>
      <c r="E77" s="10" t="s">
        <v>351</v>
      </c>
      <c r="F77" s="10" t="s">
        <v>352</v>
      </c>
      <c r="G77" s="10">
        <v>146</v>
      </c>
      <c r="H77" s="10" t="s">
        <v>77</v>
      </c>
      <c r="I77" s="25">
        <f t="shared" si="9"/>
        <v>0.0472602739726027</v>
      </c>
      <c r="J77" s="25">
        <f t="shared" si="12"/>
        <v>6.9</v>
      </c>
      <c r="K77" s="25">
        <f t="shared" si="13"/>
        <v>6.9</v>
      </c>
      <c r="L77" s="25"/>
      <c r="M77" s="25">
        <v>6.9</v>
      </c>
      <c r="N77" s="25"/>
      <c r="O77" s="28" t="s">
        <v>32</v>
      </c>
      <c r="P77" s="10" t="s">
        <v>353</v>
      </c>
      <c r="Q77" s="10" t="s">
        <v>353</v>
      </c>
      <c r="R77" s="10" t="s">
        <v>32</v>
      </c>
      <c r="S77" s="10" t="s">
        <v>353</v>
      </c>
      <c r="T77" s="10" t="s">
        <v>353</v>
      </c>
      <c r="U77" s="10" t="s">
        <v>354</v>
      </c>
      <c r="V77" s="10"/>
      <c r="W77" s="10"/>
      <c r="X77" s="10"/>
    </row>
    <row r="78" ht="60" spans="1:24">
      <c r="A78" s="10">
        <v>46</v>
      </c>
      <c r="B78" s="10" t="s">
        <v>355</v>
      </c>
      <c r="C78" s="10" t="s">
        <v>356</v>
      </c>
      <c r="D78" s="10" t="s">
        <v>357</v>
      </c>
      <c r="E78" s="10" t="s">
        <v>358</v>
      </c>
      <c r="F78" s="10" t="s">
        <v>359</v>
      </c>
      <c r="G78" s="10">
        <v>120</v>
      </c>
      <c r="H78" s="10" t="s">
        <v>37</v>
      </c>
      <c r="I78" s="25">
        <f t="shared" ref="I78:I99" si="14">K78/G78</f>
        <v>0.08</v>
      </c>
      <c r="J78" s="25">
        <f t="shared" si="12"/>
        <v>9.6</v>
      </c>
      <c r="K78" s="25">
        <f t="shared" si="13"/>
        <v>9.6</v>
      </c>
      <c r="L78" s="25"/>
      <c r="M78" s="25">
        <v>9.6</v>
      </c>
      <c r="N78" s="25"/>
      <c r="O78" s="28" t="s">
        <v>32</v>
      </c>
      <c r="P78" s="10" t="s">
        <v>360</v>
      </c>
      <c r="Q78" s="10" t="s">
        <v>361</v>
      </c>
      <c r="R78" s="10" t="s">
        <v>32</v>
      </c>
      <c r="S78" s="10" t="s">
        <v>360</v>
      </c>
      <c r="T78" s="10" t="s">
        <v>361</v>
      </c>
      <c r="U78" s="10"/>
      <c r="V78" s="10" t="s">
        <v>362</v>
      </c>
      <c r="W78" s="10"/>
      <c r="X78" s="10"/>
    </row>
    <row r="79" ht="72" spans="1:24">
      <c r="A79" s="10">
        <v>47</v>
      </c>
      <c r="B79" s="10" t="s">
        <v>355</v>
      </c>
      <c r="C79" s="10" t="s">
        <v>356</v>
      </c>
      <c r="D79" s="10" t="s">
        <v>363</v>
      </c>
      <c r="E79" s="10" t="s">
        <v>358</v>
      </c>
      <c r="F79" s="10" t="s">
        <v>364</v>
      </c>
      <c r="G79" s="10">
        <v>1500</v>
      </c>
      <c r="H79" s="10" t="s">
        <v>37</v>
      </c>
      <c r="I79" s="25">
        <f t="shared" si="14"/>
        <v>0.0513333333333333</v>
      </c>
      <c r="J79" s="25">
        <v>105</v>
      </c>
      <c r="K79" s="25">
        <v>77</v>
      </c>
      <c r="L79" s="25"/>
      <c r="M79" s="25">
        <v>77</v>
      </c>
      <c r="N79" s="25">
        <v>28</v>
      </c>
      <c r="O79" s="41" t="s">
        <v>32</v>
      </c>
      <c r="P79" s="10" t="s">
        <v>360</v>
      </c>
      <c r="Q79" s="10" t="s">
        <v>361</v>
      </c>
      <c r="R79" s="10" t="s">
        <v>32</v>
      </c>
      <c r="S79" s="10" t="s">
        <v>365</v>
      </c>
      <c r="T79" s="10" t="s">
        <v>366</v>
      </c>
      <c r="U79" s="10"/>
      <c r="V79" s="10" t="s">
        <v>367</v>
      </c>
      <c r="W79" s="10"/>
      <c r="X79" s="10"/>
    </row>
    <row r="80" ht="60" spans="1:24">
      <c r="A80" s="10">
        <v>48</v>
      </c>
      <c r="B80" s="10" t="s">
        <v>355</v>
      </c>
      <c r="C80" s="10" t="s">
        <v>368</v>
      </c>
      <c r="D80" s="10" t="s">
        <v>369</v>
      </c>
      <c r="E80" s="10" t="s">
        <v>368</v>
      </c>
      <c r="F80" s="10" t="s">
        <v>370</v>
      </c>
      <c r="G80" s="10">
        <v>2000</v>
      </c>
      <c r="H80" s="10" t="s">
        <v>37</v>
      </c>
      <c r="I80" s="25">
        <f t="shared" si="14"/>
        <v>0.08</v>
      </c>
      <c r="J80" s="25">
        <f t="shared" si="12"/>
        <v>160</v>
      </c>
      <c r="K80" s="25">
        <f t="shared" si="13"/>
        <v>160</v>
      </c>
      <c r="L80" s="25"/>
      <c r="M80" s="25">
        <v>160</v>
      </c>
      <c r="N80" s="25"/>
      <c r="O80" s="28" t="s">
        <v>32</v>
      </c>
      <c r="P80" s="10" t="s">
        <v>371</v>
      </c>
      <c r="Q80" s="10" t="s">
        <v>372</v>
      </c>
      <c r="R80" s="10" t="s">
        <v>32</v>
      </c>
      <c r="S80" s="10" t="s">
        <v>371</v>
      </c>
      <c r="T80" s="10" t="s">
        <v>372</v>
      </c>
      <c r="U80" s="10"/>
      <c r="V80" s="22" t="s">
        <v>373</v>
      </c>
      <c r="W80" s="10"/>
      <c r="X80" s="10"/>
    </row>
    <row r="81" ht="48" spans="1:24">
      <c r="A81" s="10"/>
      <c r="B81" s="10"/>
      <c r="C81" s="10"/>
      <c r="D81" s="10"/>
      <c r="E81" s="10"/>
      <c r="F81" s="10" t="s">
        <v>374</v>
      </c>
      <c r="G81" s="10">
        <v>1200</v>
      </c>
      <c r="H81" s="10" t="s">
        <v>37</v>
      </c>
      <c r="I81" s="25">
        <f t="shared" si="14"/>
        <v>0.03</v>
      </c>
      <c r="J81" s="25">
        <f t="shared" si="12"/>
        <v>42</v>
      </c>
      <c r="K81" s="25">
        <f t="shared" si="13"/>
        <v>36</v>
      </c>
      <c r="L81" s="25"/>
      <c r="M81" s="25">
        <v>36</v>
      </c>
      <c r="N81" s="25">
        <v>6</v>
      </c>
      <c r="O81" s="28"/>
      <c r="P81" s="10"/>
      <c r="Q81" s="10"/>
      <c r="R81" s="10"/>
      <c r="S81" s="10"/>
      <c r="T81" s="10"/>
      <c r="U81" s="10"/>
      <c r="V81" s="22"/>
      <c r="W81" s="10"/>
      <c r="X81" s="10"/>
    </row>
    <row r="82" ht="60" spans="1:24">
      <c r="A82" s="10"/>
      <c r="B82" s="10"/>
      <c r="C82" s="10"/>
      <c r="D82" s="10"/>
      <c r="E82" s="10"/>
      <c r="F82" s="10" t="s">
        <v>375</v>
      </c>
      <c r="G82" s="10">
        <v>400</v>
      </c>
      <c r="H82" s="10" t="s">
        <v>37</v>
      </c>
      <c r="I82" s="25">
        <f t="shared" si="14"/>
        <v>0.075</v>
      </c>
      <c r="J82" s="25">
        <f t="shared" si="12"/>
        <v>30</v>
      </c>
      <c r="K82" s="25">
        <f t="shared" si="13"/>
        <v>30</v>
      </c>
      <c r="L82" s="25"/>
      <c r="M82" s="25">
        <v>30</v>
      </c>
      <c r="N82" s="25"/>
      <c r="O82" s="28"/>
      <c r="P82" s="10"/>
      <c r="Q82" s="10"/>
      <c r="R82" s="10"/>
      <c r="S82" s="10"/>
      <c r="T82" s="10"/>
      <c r="U82" s="10"/>
      <c r="V82" s="22"/>
      <c r="W82" s="10"/>
      <c r="X82" s="10"/>
    </row>
    <row r="83" ht="48" spans="1:24">
      <c r="A83" s="10">
        <v>49</v>
      </c>
      <c r="B83" s="25" t="s">
        <v>355</v>
      </c>
      <c r="C83" s="25" t="s">
        <v>356</v>
      </c>
      <c r="D83" s="37" t="s">
        <v>376</v>
      </c>
      <c r="E83" s="25" t="s">
        <v>356</v>
      </c>
      <c r="F83" s="25" t="s">
        <v>377</v>
      </c>
      <c r="G83" s="25">
        <v>40</v>
      </c>
      <c r="H83" s="25" t="s">
        <v>59</v>
      </c>
      <c r="I83" s="25">
        <f t="shared" si="14"/>
        <v>0.05</v>
      </c>
      <c r="J83" s="25">
        <f t="shared" si="12"/>
        <v>2</v>
      </c>
      <c r="K83" s="25">
        <f t="shared" si="13"/>
        <v>2</v>
      </c>
      <c r="L83" s="25"/>
      <c r="M83" s="25">
        <v>2</v>
      </c>
      <c r="N83" s="25"/>
      <c r="O83" s="42" t="s">
        <v>32</v>
      </c>
      <c r="P83" s="25" t="s">
        <v>378</v>
      </c>
      <c r="Q83" s="25" t="s">
        <v>379</v>
      </c>
      <c r="R83" s="25" t="s">
        <v>32</v>
      </c>
      <c r="S83" s="25" t="s">
        <v>378</v>
      </c>
      <c r="T83" s="25" t="s">
        <v>379</v>
      </c>
      <c r="U83" s="25" t="s">
        <v>380</v>
      </c>
      <c r="V83" s="25" t="s">
        <v>129</v>
      </c>
      <c r="W83" s="25"/>
      <c r="X83" s="25"/>
    </row>
    <row r="84" ht="48" spans="1:24">
      <c r="A84" s="10">
        <v>50</v>
      </c>
      <c r="B84" s="25" t="s">
        <v>355</v>
      </c>
      <c r="C84" s="25" t="s">
        <v>381</v>
      </c>
      <c r="D84" s="37" t="s">
        <v>382</v>
      </c>
      <c r="E84" s="25" t="s">
        <v>381</v>
      </c>
      <c r="F84" s="25" t="s">
        <v>377</v>
      </c>
      <c r="G84" s="25">
        <v>40</v>
      </c>
      <c r="H84" s="25" t="s">
        <v>59</v>
      </c>
      <c r="I84" s="25">
        <f t="shared" si="14"/>
        <v>0.05</v>
      </c>
      <c r="J84" s="25">
        <f t="shared" si="12"/>
        <v>2</v>
      </c>
      <c r="K84" s="25">
        <f t="shared" si="13"/>
        <v>2</v>
      </c>
      <c r="L84" s="25"/>
      <c r="M84" s="25">
        <v>2</v>
      </c>
      <c r="N84" s="25"/>
      <c r="O84" s="42" t="s">
        <v>32</v>
      </c>
      <c r="P84" s="25" t="s">
        <v>383</v>
      </c>
      <c r="Q84" s="25" t="s">
        <v>384</v>
      </c>
      <c r="R84" s="25" t="s">
        <v>32</v>
      </c>
      <c r="S84" s="25" t="s">
        <v>383</v>
      </c>
      <c r="T84" s="25" t="s">
        <v>384</v>
      </c>
      <c r="U84" s="25" t="s">
        <v>380</v>
      </c>
      <c r="V84" s="25" t="s">
        <v>129</v>
      </c>
      <c r="W84" s="25"/>
      <c r="X84" s="25"/>
    </row>
    <row r="85" ht="48" spans="1:24">
      <c r="A85" s="10">
        <v>51</v>
      </c>
      <c r="B85" s="25" t="s">
        <v>355</v>
      </c>
      <c r="C85" s="25" t="s">
        <v>385</v>
      </c>
      <c r="D85" s="37" t="s">
        <v>386</v>
      </c>
      <c r="E85" s="25" t="s">
        <v>385</v>
      </c>
      <c r="F85" s="25" t="s">
        <v>377</v>
      </c>
      <c r="G85" s="25">
        <v>40</v>
      </c>
      <c r="H85" s="25" t="s">
        <v>59</v>
      </c>
      <c r="I85" s="25">
        <f t="shared" si="14"/>
        <v>0.05</v>
      </c>
      <c r="J85" s="25">
        <f t="shared" si="12"/>
        <v>2</v>
      </c>
      <c r="K85" s="25">
        <f t="shared" si="13"/>
        <v>2</v>
      </c>
      <c r="L85" s="25"/>
      <c r="M85" s="25">
        <v>2</v>
      </c>
      <c r="N85" s="25"/>
      <c r="O85" s="42" t="s">
        <v>32</v>
      </c>
      <c r="P85" s="25" t="s">
        <v>387</v>
      </c>
      <c r="Q85" s="25" t="s">
        <v>388</v>
      </c>
      <c r="R85" s="25" t="s">
        <v>32</v>
      </c>
      <c r="S85" s="25" t="s">
        <v>387</v>
      </c>
      <c r="T85" s="25" t="s">
        <v>388</v>
      </c>
      <c r="U85" s="25" t="s">
        <v>380</v>
      </c>
      <c r="V85" s="25" t="s">
        <v>129</v>
      </c>
      <c r="W85" s="25"/>
      <c r="X85" s="25"/>
    </row>
    <row r="86" ht="48" spans="1:24">
      <c r="A86" s="10">
        <v>52</v>
      </c>
      <c r="B86" s="25" t="s">
        <v>355</v>
      </c>
      <c r="C86" s="25" t="s">
        <v>389</v>
      </c>
      <c r="D86" s="37" t="s">
        <v>390</v>
      </c>
      <c r="E86" s="25" t="s">
        <v>389</v>
      </c>
      <c r="F86" s="25" t="s">
        <v>377</v>
      </c>
      <c r="G86" s="25">
        <v>40</v>
      </c>
      <c r="H86" s="25" t="s">
        <v>59</v>
      </c>
      <c r="I86" s="25">
        <f t="shared" si="14"/>
        <v>0.05</v>
      </c>
      <c r="J86" s="25">
        <f t="shared" si="12"/>
        <v>2</v>
      </c>
      <c r="K86" s="25">
        <f t="shared" si="13"/>
        <v>2</v>
      </c>
      <c r="L86" s="25"/>
      <c r="M86" s="25">
        <v>2</v>
      </c>
      <c r="N86" s="25"/>
      <c r="O86" s="42" t="s">
        <v>32</v>
      </c>
      <c r="P86" s="25" t="s">
        <v>391</v>
      </c>
      <c r="Q86" s="25" t="s">
        <v>392</v>
      </c>
      <c r="R86" s="25" t="s">
        <v>32</v>
      </c>
      <c r="S86" s="25" t="s">
        <v>391</v>
      </c>
      <c r="T86" s="25" t="s">
        <v>392</v>
      </c>
      <c r="U86" s="25" t="s">
        <v>380</v>
      </c>
      <c r="V86" s="25" t="s">
        <v>129</v>
      </c>
      <c r="W86" s="25"/>
      <c r="X86" s="25"/>
    </row>
    <row r="87" ht="36" spans="1:24">
      <c r="A87" s="10">
        <v>53</v>
      </c>
      <c r="B87" s="25" t="s">
        <v>355</v>
      </c>
      <c r="C87" s="25"/>
      <c r="D87" s="37" t="s">
        <v>393</v>
      </c>
      <c r="E87" s="25" t="s">
        <v>355</v>
      </c>
      <c r="F87" s="25" t="s">
        <v>394</v>
      </c>
      <c r="G87" s="25">
        <v>1011</v>
      </c>
      <c r="H87" s="25" t="s">
        <v>77</v>
      </c>
      <c r="I87" s="25">
        <f t="shared" si="14"/>
        <v>0.0603363006923838</v>
      </c>
      <c r="J87" s="25">
        <f t="shared" si="12"/>
        <v>61</v>
      </c>
      <c r="K87" s="25">
        <f t="shared" si="13"/>
        <v>61</v>
      </c>
      <c r="L87" s="25"/>
      <c r="M87" s="25">
        <v>61</v>
      </c>
      <c r="N87" s="25"/>
      <c r="O87" s="42" t="s">
        <v>32</v>
      </c>
      <c r="P87" s="25" t="s">
        <v>395</v>
      </c>
      <c r="Q87" s="25" t="s">
        <v>395</v>
      </c>
      <c r="R87" s="25"/>
      <c r="S87" s="25" t="s">
        <v>395</v>
      </c>
      <c r="T87" s="25" t="s">
        <v>395</v>
      </c>
      <c r="U87" s="25" t="s">
        <v>396</v>
      </c>
      <c r="V87" s="25"/>
      <c r="W87" s="25"/>
      <c r="X87" s="25"/>
    </row>
    <row r="88" ht="36" spans="1:24">
      <c r="A88" s="10">
        <v>54</v>
      </c>
      <c r="B88" s="10" t="s">
        <v>397</v>
      </c>
      <c r="C88" s="10" t="s">
        <v>398</v>
      </c>
      <c r="D88" s="10" t="s">
        <v>399</v>
      </c>
      <c r="E88" s="10" t="s">
        <v>398</v>
      </c>
      <c r="F88" s="10" t="s">
        <v>400</v>
      </c>
      <c r="G88" s="10">
        <v>200</v>
      </c>
      <c r="H88" s="10" t="s">
        <v>59</v>
      </c>
      <c r="I88" s="25">
        <f t="shared" si="14"/>
        <v>0.42</v>
      </c>
      <c r="J88" s="25">
        <f t="shared" si="12"/>
        <v>84</v>
      </c>
      <c r="K88" s="25">
        <f t="shared" si="13"/>
        <v>84</v>
      </c>
      <c r="L88" s="25"/>
      <c r="M88" s="25">
        <v>84</v>
      </c>
      <c r="N88" s="25"/>
      <c r="O88" s="28" t="s">
        <v>32</v>
      </c>
      <c r="P88" s="10" t="s">
        <v>401</v>
      </c>
      <c r="Q88" s="10" t="s">
        <v>402</v>
      </c>
      <c r="R88" s="10" t="s">
        <v>32</v>
      </c>
      <c r="S88" s="10" t="s">
        <v>401</v>
      </c>
      <c r="T88" s="10" t="s">
        <v>402</v>
      </c>
      <c r="U88" s="10" t="s">
        <v>403</v>
      </c>
      <c r="V88" s="10" t="s">
        <v>404</v>
      </c>
      <c r="W88" s="10"/>
      <c r="X88" s="10"/>
    </row>
    <row r="89" ht="36" spans="1:24">
      <c r="A89" s="10">
        <v>55</v>
      </c>
      <c r="B89" s="10" t="s">
        <v>397</v>
      </c>
      <c r="C89" s="10" t="s">
        <v>405</v>
      </c>
      <c r="D89" s="10" t="s">
        <v>406</v>
      </c>
      <c r="E89" s="10" t="s">
        <v>405</v>
      </c>
      <c r="F89" s="10" t="s">
        <v>407</v>
      </c>
      <c r="G89" s="10">
        <v>300</v>
      </c>
      <c r="H89" s="10" t="s">
        <v>59</v>
      </c>
      <c r="I89" s="25">
        <f t="shared" si="14"/>
        <v>0.42</v>
      </c>
      <c r="J89" s="25">
        <f t="shared" si="12"/>
        <v>126</v>
      </c>
      <c r="K89" s="25">
        <f t="shared" si="13"/>
        <v>126</v>
      </c>
      <c r="L89" s="25"/>
      <c r="M89" s="25">
        <v>126</v>
      </c>
      <c r="N89" s="25"/>
      <c r="O89" s="28" t="s">
        <v>32</v>
      </c>
      <c r="P89" s="10" t="s">
        <v>408</v>
      </c>
      <c r="Q89" s="10" t="s">
        <v>409</v>
      </c>
      <c r="R89" s="10" t="s">
        <v>32</v>
      </c>
      <c r="S89" s="10" t="s">
        <v>408</v>
      </c>
      <c r="T89" s="10" t="s">
        <v>409</v>
      </c>
      <c r="U89" s="10" t="s">
        <v>403</v>
      </c>
      <c r="V89" s="10" t="s">
        <v>410</v>
      </c>
      <c r="W89" s="10"/>
      <c r="X89" s="10"/>
    </row>
    <row r="90" ht="36" spans="1:24">
      <c r="A90" s="10">
        <v>56</v>
      </c>
      <c r="B90" s="10" t="s">
        <v>397</v>
      </c>
      <c r="C90" s="10" t="s">
        <v>411</v>
      </c>
      <c r="D90" s="10" t="s">
        <v>412</v>
      </c>
      <c r="E90" s="10" t="s">
        <v>411</v>
      </c>
      <c r="F90" s="10" t="s">
        <v>413</v>
      </c>
      <c r="G90" s="10">
        <v>120</v>
      </c>
      <c r="H90" s="10" t="s">
        <v>59</v>
      </c>
      <c r="I90" s="25">
        <f t="shared" si="14"/>
        <v>0.4375</v>
      </c>
      <c r="J90" s="25">
        <f t="shared" si="12"/>
        <v>52.5</v>
      </c>
      <c r="K90" s="25">
        <f t="shared" si="13"/>
        <v>52.5</v>
      </c>
      <c r="L90" s="25"/>
      <c r="M90" s="25">
        <v>52.5</v>
      </c>
      <c r="N90" s="25"/>
      <c r="O90" s="28" t="s">
        <v>32</v>
      </c>
      <c r="P90" s="10" t="s">
        <v>414</v>
      </c>
      <c r="Q90" s="10" t="s">
        <v>415</v>
      </c>
      <c r="R90" s="10" t="s">
        <v>32</v>
      </c>
      <c r="S90" s="10" t="s">
        <v>414</v>
      </c>
      <c r="T90" s="10" t="s">
        <v>415</v>
      </c>
      <c r="U90" s="10" t="s">
        <v>403</v>
      </c>
      <c r="V90" s="10" t="s">
        <v>207</v>
      </c>
      <c r="W90" s="10"/>
      <c r="X90" s="10"/>
    </row>
    <row r="91" ht="36" spans="1:24">
      <c r="A91" s="10">
        <v>57</v>
      </c>
      <c r="B91" s="10" t="s">
        <v>397</v>
      </c>
      <c r="C91" s="10" t="s">
        <v>416</v>
      </c>
      <c r="D91" s="10" t="s">
        <v>417</v>
      </c>
      <c r="E91" s="10" t="s">
        <v>416</v>
      </c>
      <c r="F91" s="10" t="s">
        <v>418</v>
      </c>
      <c r="G91" s="10">
        <v>1</v>
      </c>
      <c r="H91" s="10" t="s">
        <v>85</v>
      </c>
      <c r="I91" s="25">
        <f t="shared" si="14"/>
        <v>10</v>
      </c>
      <c r="J91" s="25">
        <f t="shared" si="12"/>
        <v>10</v>
      </c>
      <c r="K91" s="25">
        <f t="shared" si="13"/>
        <v>10</v>
      </c>
      <c r="L91" s="25"/>
      <c r="M91" s="25">
        <v>10</v>
      </c>
      <c r="N91" s="25"/>
      <c r="O91" s="28" t="s">
        <v>32</v>
      </c>
      <c r="P91" s="10" t="s">
        <v>419</v>
      </c>
      <c r="Q91" s="10" t="s">
        <v>420</v>
      </c>
      <c r="R91" s="10" t="s">
        <v>32</v>
      </c>
      <c r="S91" s="10" t="s">
        <v>419</v>
      </c>
      <c r="T91" s="10" t="s">
        <v>420</v>
      </c>
      <c r="U91" s="10"/>
      <c r="V91" s="10" t="s">
        <v>421</v>
      </c>
      <c r="W91" s="10"/>
      <c r="X91" s="10"/>
    </row>
    <row r="92" ht="60" spans="1:24">
      <c r="A92" s="10">
        <v>58</v>
      </c>
      <c r="B92" s="10" t="s">
        <v>397</v>
      </c>
      <c r="C92" s="10" t="s">
        <v>397</v>
      </c>
      <c r="D92" s="12" t="s">
        <v>422</v>
      </c>
      <c r="E92" s="10" t="s">
        <v>397</v>
      </c>
      <c r="F92" s="10" t="s">
        <v>423</v>
      </c>
      <c r="G92" s="10">
        <v>577</v>
      </c>
      <c r="H92" s="10" t="s">
        <v>77</v>
      </c>
      <c r="I92" s="25">
        <f t="shared" si="14"/>
        <v>0.0795493934142114</v>
      </c>
      <c r="J92" s="25">
        <f t="shared" si="12"/>
        <v>45.9</v>
      </c>
      <c r="K92" s="25">
        <f t="shared" si="13"/>
        <v>45.9</v>
      </c>
      <c r="L92" s="25"/>
      <c r="M92" s="25">
        <v>45.9</v>
      </c>
      <c r="N92" s="25"/>
      <c r="O92" s="28" t="s">
        <v>32</v>
      </c>
      <c r="P92" s="10" t="s">
        <v>424</v>
      </c>
      <c r="Q92" s="10" t="s">
        <v>424</v>
      </c>
      <c r="R92" s="10" t="s">
        <v>32</v>
      </c>
      <c r="S92" s="10" t="s">
        <v>424</v>
      </c>
      <c r="T92" s="10" t="s">
        <v>424</v>
      </c>
      <c r="U92" s="10" t="s">
        <v>425</v>
      </c>
      <c r="V92" s="10" t="s">
        <v>426</v>
      </c>
      <c r="W92" s="10"/>
      <c r="X92" s="10"/>
    </row>
    <row r="93" ht="60" spans="1:24">
      <c r="A93" s="10">
        <v>59</v>
      </c>
      <c r="B93" s="10" t="s">
        <v>397</v>
      </c>
      <c r="C93" s="10" t="s">
        <v>416</v>
      </c>
      <c r="D93" s="18" t="s">
        <v>427</v>
      </c>
      <c r="E93" s="10" t="s">
        <v>416</v>
      </c>
      <c r="F93" s="10" t="s">
        <v>428</v>
      </c>
      <c r="G93" s="10">
        <v>100</v>
      </c>
      <c r="H93" s="10" t="s">
        <v>59</v>
      </c>
      <c r="I93" s="25">
        <f t="shared" si="14"/>
        <v>0.11</v>
      </c>
      <c r="J93" s="25">
        <f t="shared" si="12"/>
        <v>11</v>
      </c>
      <c r="K93" s="25">
        <f t="shared" si="13"/>
        <v>11</v>
      </c>
      <c r="L93" s="25"/>
      <c r="M93" s="25">
        <v>11</v>
      </c>
      <c r="N93" s="25"/>
      <c r="O93" s="28" t="s">
        <v>32</v>
      </c>
      <c r="P93" s="10" t="s">
        <v>429</v>
      </c>
      <c r="Q93" s="10" t="s">
        <v>430</v>
      </c>
      <c r="R93" s="10" t="s">
        <v>32</v>
      </c>
      <c r="S93" s="10" t="s">
        <v>429</v>
      </c>
      <c r="T93" s="10" t="s">
        <v>430</v>
      </c>
      <c r="U93" s="10" t="s">
        <v>431</v>
      </c>
      <c r="V93" s="16" t="s">
        <v>251</v>
      </c>
      <c r="W93" s="10"/>
      <c r="X93" s="10"/>
    </row>
    <row r="94" ht="60" spans="1:24">
      <c r="A94" s="10">
        <v>60</v>
      </c>
      <c r="B94" s="10" t="s">
        <v>397</v>
      </c>
      <c r="C94" s="10" t="s">
        <v>398</v>
      </c>
      <c r="D94" s="18" t="s">
        <v>432</v>
      </c>
      <c r="E94" s="10" t="s">
        <v>398</v>
      </c>
      <c r="F94" s="10" t="s">
        <v>433</v>
      </c>
      <c r="G94" s="10">
        <v>400</v>
      </c>
      <c r="H94" s="10" t="s">
        <v>59</v>
      </c>
      <c r="I94" s="25">
        <f t="shared" si="14"/>
        <v>0.0375</v>
      </c>
      <c r="J94" s="25">
        <f t="shared" si="12"/>
        <v>15</v>
      </c>
      <c r="K94" s="25">
        <f t="shared" si="13"/>
        <v>15</v>
      </c>
      <c r="L94" s="25"/>
      <c r="M94" s="25">
        <v>15</v>
      </c>
      <c r="N94" s="25"/>
      <c r="O94" s="28" t="s">
        <v>32</v>
      </c>
      <c r="P94" s="10" t="s">
        <v>434</v>
      </c>
      <c r="Q94" s="10" t="s">
        <v>435</v>
      </c>
      <c r="R94" s="10" t="s">
        <v>32</v>
      </c>
      <c r="S94" s="10" t="s">
        <v>434</v>
      </c>
      <c r="T94" s="10" t="s">
        <v>435</v>
      </c>
      <c r="U94" s="10" t="s">
        <v>431</v>
      </c>
      <c r="V94" s="16" t="s">
        <v>251</v>
      </c>
      <c r="W94" s="10"/>
      <c r="X94" s="10"/>
    </row>
    <row r="95" ht="60" spans="1:24">
      <c r="A95" s="10">
        <v>61</v>
      </c>
      <c r="B95" s="10" t="s">
        <v>397</v>
      </c>
      <c r="C95" s="10" t="s">
        <v>436</v>
      </c>
      <c r="D95" s="18" t="s">
        <v>437</v>
      </c>
      <c r="E95" s="10" t="s">
        <v>436</v>
      </c>
      <c r="F95" s="10" t="s">
        <v>438</v>
      </c>
      <c r="G95" s="10">
        <v>200</v>
      </c>
      <c r="H95" s="10" t="s">
        <v>59</v>
      </c>
      <c r="I95" s="25">
        <f t="shared" si="14"/>
        <v>0.06</v>
      </c>
      <c r="J95" s="25">
        <f t="shared" si="12"/>
        <v>12</v>
      </c>
      <c r="K95" s="25">
        <f t="shared" si="13"/>
        <v>12</v>
      </c>
      <c r="L95" s="25"/>
      <c r="M95" s="25">
        <v>12</v>
      </c>
      <c r="N95" s="25"/>
      <c r="O95" s="28" t="s">
        <v>32</v>
      </c>
      <c r="P95" s="10" t="s">
        <v>439</v>
      </c>
      <c r="Q95" s="10" t="s">
        <v>440</v>
      </c>
      <c r="R95" s="10" t="s">
        <v>32</v>
      </c>
      <c r="S95" s="10" t="s">
        <v>439</v>
      </c>
      <c r="T95" s="10" t="s">
        <v>440</v>
      </c>
      <c r="U95" s="10" t="s">
        <v>431</v>
      </c>
      <c r="V95" s="16" t="s">
        <v>251</v>
      </c>
      <c r="W95" s="10"/>
      <c r="X95" s="10"/>
    </row>
    <row r="96" ht="60" spans="1:24">
      <c r="A96" s="10">
        <v>62</v>
      </c>
      <c r="B96" s="10" t="s">
        <v>397</v>
      </c>
      <c r="C96" s="10" t="s">
        <v>405</v>
      </c>
      <c r="D96" s="18" t="s">
        <v>441</v>
      </c>
      <c r="E96" s="10" t="s">
        <v>405</v>
      </c>
      <c r="F96" s="10" t="s">
        <v>442</v>
      </c>
      <c r="G96" s="10">
        <v>100</v>
      </c>
      <c r="H96" s="10" t="s">
        <v>59</v>
      </c>
      <c r="I96" s="25">
        <f t="shared" si="14"/>
        <v>0.1</v>
      </c>
      <c r="J96" s="25">
        <f t="shared" si="12"/>
        <v>10</v>
      </c>
      <c r="K96" s="25">
        <f t="shared" si="13"/>
        <v>10</v>
      </c>
      <c r="L96" s="25"/>
      <c r="M96" s="25">
        <v>10</v>
      </c>
      <c r="N96" s="25"/>
      <c r="O96" s="28" t="s">
        <v>32</v>
      </c>
      <c r="P96" s="10" t="s">
        <v>443</v>
      </c>
      <c r="Q96" s="10" t="s">
        <v>444</v>
      </c>
      <c r="R96" s="10" t="s">
        <v>32</v>
      </c>
      <c r="S96" s="10" t="s">
        <v>443</v>
      </c>
      <c r="T96" s="10" t="s">
        <v>444</v>
      </c>
      <c r="U96" s="10" t="s">
        <v>431</v>
      </c>
      <c r="V96" s="16" t="s">
        <v>251</v>
      </c>
      <c r="W96" s="10"/>
      <c r="X96" s="10"/>
    </row>
    <row r="97" ht="60" spans="1:24">
      <c r="A97" s="10">
        <v>63</v>
      </c>
      <c r="B97" s="10" t="s">
        <v>445</v>
      </c>
      <c r="C97" s="10" t="s">
        <v>446</v>
      </c>
      <c r="D97" s="18" t="s">
        <v>447</v>
      </c>
      <c r="E97" s="10" t="s">
        <v>446</v>
      </c>
      <c r="F97" s="10" t="s">
        <v>448</v>
      </c>
      <c r="G97" s="10">
        <v>102.2</v>
      </c>
      <c r="H97" s="10" t="s">
        <v>59</v>
      </c>
      <c r="I97" s="25">
        <f t="shared" si="14"/>
        <v>0.0489236790606654</v>
      </c>
      <c r="J97" s="25">
        <f t="shared" si="12"/>
        <v>5</v>
      </c>
      <c r="K97" s="25">
        <f t="shared" si="13"/>
        <v>5</v>
      </c>
      <c r="L97" s="25"/>
      <c r="M97" s="25">
        <v>5</v>
      </c>
      <c r="N97" s="25"/>
      <c r="O97" s="28" t="s">
        <v>32</v>
      </c>
      <c r="P97" s="16" t="s">
        <v>449</v>
      </c>
      <c r="Q97" s="16" t="s">
        <v>450</v>
      </c>
      <c r="R97" s="10" t="s">
        <v>32</v>
      </c>
      <c r="S97" s="16" t="s">
        <v>449</v>
      </c>
      <c r="T97" s="16" t="s">
        <v>450</v>
      </c>
      <c r="U97" s="16" t="s">
        <v>451</v>
      </c>
      <c r="V97" s="16" t="s">
        <v>207</v>
      </c>
      <c r="W97" s="10"/>
      <c r="X97" s="10"/>
    </row>
    <row r="98" ht="84" spans="1:24">
      <c r="A98" s="10">
        <v>64</v>
      </c>
      <c r="B98" s="10" t="s">
        <v>445</v>
      </c>
      <c r="C98" s="10" t="s">
        <v>452</v>
      </c>
      <c r="D98" s="18" t="s">
        <v>453</v>
      </c>
      <c r="E98" s="10" t="s">
        <v>452</v>
      </c>
      <c r="F98" s="16" t="s">
        <v>454</v>
      </c>
      <c r="G98" s="10">
        <v>510</v>
      </c>
      <c r="H98" s="10" t="s">
        <v>77</v>
      </c>
      <c r="I98" s="25">
        <f t="shared" si="14"/>
        <v>0.0762745098039216</v>
      </c>
      <c r="J98" s="25">
        <f t="shared" si="12"/>
        <v>38.9</v>
      </c>
      <c r="K98" s="25">
        <f t="shared" si="13"/>
        <v>38.9</v>
      </c>
      <c r="L98" s="25"/>
      <c r="M98" s="25">
        <v>38.9</v>
      </c>
      <c r="N98" s="25"/>
      <c r="O98" s="28" t="s">
        <v>32</v>
      </c>
      <c r="P98" s="16" t="s">
        <v>455</v>
      </c>
      <c r="Q98" s="16" t="s">
        <v>455</v>
      </c>
      <c r="R98" s="10" t="s">
        <v>32</v>
      </c>
      <c r="S98" s="16" t="s">
        <v>455</v>
      </c>
      <c r="T98" s="16" t="s">
        <v>455</v>
      </c>
      <c r="U98" s="16" t="s">
        <v>281</v>
      </c>
      <c r="V98" s="16"/>
      <c r="W98" s="10"/>
      <c r="X98" s="10"/>
    </row>
    <row r="99" spans="1:24">
      <c r="A99" s="9">
        <v>65</v>
      </c>
      <c r="B99" s="9" t="s">
        <v>456</v>
      </c>
      <c r="C99" s="9" t="s">
        <v>457</v>
      </c>
      <c r="D99" s="9" t="s">
        <v>458</v>
      </c>
      <c r="E99" s="9" t="s">
        <v>457</v>
      </c>
      <c r="F99" s="10" t="s">
        <v>459</v>
      </c>
      <c r="G99" s="10">
        <v>1</v>
      </c>
      <c r="H99" s="10" t="s">
        <v>85</v>
      </c>
      <c r="I99" s="25">
        <f t="shared" si="14"/>
        <v>12</v>
      </c>
      <c r="J99" s="25">
        <v>12</v>
      </c>
      <c r="K99" s="25">
        <v>12</v>
      </c>
      <c r="L99" s="25"/>
      <c r="M99" s="25">
        <v>12</v>
      </c>
      <c r="N99" s="25"/>
      <c r="O99" s="26" t="s">
        <v>32</v>
      </c>
      <c r="P99" s="9" t="s">
        <v>460</v>
      </c>
      <c r="Q99" s="9" t="s">
        <v>226</v>
      </c>
      <c r="R99" s="9" t="s">
        <v>32</v>
      </c>
      <c r="S99" s="9" t="s">
        <v>460</v>
      </c>
      <c r="T99" s="9" t="s">
        <v>226</v>
      </c>
      <c r="U99" s="9" t="s">
        <v>425</v>
      </c>
      <c r="V99" s="9" t="s">
        <v>461</v>
      </c>
      <c r="W99" s="9"/>
      <c r="X99" s="9"/>
    </row>
    <row r="100" ht="24" spans="1:24">
      <c r="A100" s="13"/>
      <c r="B100" s="13"/>
      <c r="C100" s="13"/>
      <c r="D100" s="13"/>
      <c r="E100" s="13"/>
      <c r="F100" s="10" t="s">
        <v>462</v>
      </c>
      <c r="G100" s="10">
        <v>1</v>
      </c>
      <c r="H100" s="10" t="s">
        <v>98</v>
      </c>
      <c r="I100" s="25">
        <f t="shared" ref="I100:I110" si="15">K100/G100</f>
        <v>12</v>
      </c>
      <c r="J100" s="25">
        <v>12</v>
      </c>
      <c r="K100" s="25">
        <v>12</v>
      </c>
      <c r="L100" s="25"/>
      <c r="M100" s="25">
        <v>12</v>
      </c>
      <c r="N100" s="25"/>
      <c r="O100" s="29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>
      <c r="A101" s="13"/>
      <c r="B101" s="13"/>
      <c r="C101" s="13"/>
      <c r="D101" s="13"/>
      <c r="E101" s="13"/>
      <c r="F101" s="10" t="s">
        <v>463</v>
      </c>
      <c r="G101" s="10">
        <v>1</v>
      </c>
      <c r="H101" s="10" t="s">
        <v>31</v>
      </c>
      <c r="I101" s="25">
        <f t="shared" si="15"/>
        <v>4</v>
      </c>
      <c r="J101" s="25">
        <v>4</v>
      </c>
      <c r="K101" s="25">
        <v>4</v>
      </c>
      <c r="L101" s="25"/>
      <c r="M101" s="25">
        <v>4</v>
      </c>
      <c r="N101" s="25"/>
      <c r="O101" s="29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>
      <c r="A102" s="13"/>
      <c r="B102" s="13"/>
      <c r="C102" s="13"/>
      <c r="D102" s="13"/>
      <c r="E102" s="13"/>
      <c r="F102" s="10" t="s">
        <v>464</v>
      </c>
      <c r="G102" s="10">
        <v>4000</v>
      </c>
      <c r="H102" s="10" t="s">
        <v>37</v>
      </c>
      <c r="I102" s="25">
        <f t="shared" si="15"/>
        <v>0.01125</v>
      </c>
      <c r="J102" s="25">
        <v>45</v>
      </c>
      <c r="K102" s="25">
        <v>45</v>
      </c>
      <c r="L102" s="25"/>
      <c r="M102" s="25">
        <v>45</v>
      </c>
      <c r="N102" s="25"/>
      <c r="O102" s="29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>
      <c r="A103" s="11"/>
      <c r="B103" s="11"/>
      <c r="C103" s="11"/>
      <c r="D103" s="11"/>
      <c r="E103" s="11"/>
      <c r="F103" s="10" t="s">
        <v>465</v>
      </c>
      <c r="G103" s="10">
        <v>6000</v>
      </c>
      <c r="H103" s="10" t="s">
        <v>37</v>
      </c>
      <c r="I103" s="25">
        <f t="shared" si="15"/>
        <v>0.005</v>
      </c>
      <c r="J103" s="43">
        <v>30</v>
      </c>
      <c r="K103" s="43">
        <v>30</v>
      </c>
      <c r="L103" s="25"/>
      <c r="M103" s="43">
        <v>30</v>
      </c>
      <c r="N103" s="25"/>
      <c r="O103" s="27"/>
      <c r="P103" s="11"/>
      <c r="Q103" s="11"/>
      <c r="R103" s="11"/>
      <c r="S103" s="11"/>
      <c r="T103" s="11"/>
      <c r="U103" s="11"/>
      <c r="V103" s="11"/>
      <c r="W103" s="11"/>
      <c r="X103" s="11"/>
    </row>
    <row r="104" spans="1:24">
      <c r="A104" s="10">
        <v>66</v>
      </c>
      <c r="B104" s="10" t="s">
        <v>456</v>
      </c>
      <c r="C104" s="10" t="s">
        <v>466</v>
      </c>
      <c r="D104" s="10" t="s">
        <v>467</v>
      </c>
      <c r="E104" s="10" t="s">
        <v>466</v>
      </c>
      <c r="F104" s="10" t="s">
        <v>468</v>
      </c>
      <c r="G104" s="10">
        <v>1</v>
      </c>
      <c r="H104" s="10" t="s">
        <v>106</v>
      </c>
      <c r="I104" s="25">
        <f t="shared" si="15"/>
        <v>1</v>
      </c>
      <c r="J104" s="43">
        <v>1</v>
      </c>
      <c r="K104" s="43">
        <v>1</v>
      </c>
      <c r="L104" s="25"/>
      <c r="M104" s="43">
        <v>1</v>
      </c>
      <c r="N104" s="25"/>
      <c r="O104" s="28" t="s">
        <v>32</v>
      </c>
      <c r="P104" s="10" t="s">
        <v>469</v>
      </c>
      <c r="Q104" s="10" t="s">
        <v>470</v>
      </c>
      <c r="R104" s="10" t="s">
        <v>32</v>
      </c>
      <c r="S104" s="10" t="s">
        <v>469</v>
      </c>
      <c r="T104" s="10" t="s">
        <v>470</v>
      </c>
      <c r="U104" s="10" t="s">
        <v>471</v>
      </c>
      <c r="V104" s="10" t="s">
        <v>472</v>
      </c>
      <c r="W104" s="10"/>
      <c r="X104" s="10"/>
    </row>
    <row r="105" spans="1:24">
      <c r="A105" s="10"/>
      <c r="B105" s="10"/>
      <c r="C105" s="10"/>
      <c r="D105" s="10"/>
      <c r="E105" s="10"/>
      <c r="F105" s="10" t="s">
        <v>473</v>
      </c>
      <c r="G105" s="10">
        <v>1</v>
      </c>
      <c r="H105" s="10" t="s">
        <v>106</v>
      </c>
      <c r="I105" s="25">
        <f t="shared" si="15"/>
        <v>13</v>
      </c>
      <c r="J105" s="43">
        <v>13</v>
      </c>
      <c r="K105" s="43">
        <v>13</v>
      </c>
      <c r="L105" s="25"/>
      <c r="M105" s="43">
        <v>13</v>
      </c>
      <c r="N105" s="25"/>
      <c r="O105" s="28"/>
      <c r="P105" s="10"/>
      <c r="Q105" s="10"/>
      <c r="R105" s="10"/>
      <c r="S105" s="10"/>
      <c r="T105" s="10"/>
      <c r="U105" s="10"/>
      <c r="V105" s="10"/>
      <c r="W105" s="10"/>
      <c r="X105" s="10"/>
    </row>
    <row r="106" spans="1:24">
      <c r="A106" s="10"/>
      <c r="B106" s="10"/>
      <c r="C106" s="10"/>
      <c r="D106" s="10"/>
      <c r="E106" s="10"/>
      <c r="F106" s="10" t="s">
        <v>474</v>
      </c>
      <c r="G106" s="10">
        <v>1</v>
      </c>
      <c r="H106" s="10" t="s">
        <v>106</v>
      </c>
      <c r="I106" s="25">
        <f t="shared" si="15"/>
        <v>28</v>
      </c>
      <c r="J106" s="43">
        <v>28</v>
      </c>
      <c r="K106" s="43">
        <v>28</v>
      </c>
      <c r="L106" s="25"/>
      <c r="M106" s="43">
        <v>28</v>
      </c>
      <c r="N106" s="25"/>
      <c r="O106" s="28"/>
      <c r="P106" s="10"/>
      <c r="Q106" s="10"/>
      <c r="R106" s="10"/>
      <c r="S106" s="10"/>
      <c r="T106" s="10"/>
      <c r="U106" s="10"/>
      <c r="V106" s="10"/>
      <c r="W106" s="10"/>
      <c r="X106" s="10"/>
    </row>
    <row r="107" spans="1:24">
      <c r="A107" s="10"/>
      <c r="B107" s="10"/>
      <c r="C107" s="10"/>
      <c r="D107" s="10"/>
      <c r="E107" s="10"/>
      <c r="F107" s="10" t="s">
        <v>475</v>
      </c>
      <c r="G107" s="10">
        <v>1</v>
      </c>
      <c r="H107" s="10" t="s">
        <v>106</v>
      </c>
      <c r="I107" s="25">
        <f t="shared" si="15"/>
        <v>1</v>
      </c>
      <c r="J107" s="43">
        <v>1</v>
      </c>
      <c r="K107" s="43">
        <v>1</v>
      </c>
      <c r="L107" s="25"/>
      <c r="M107" s="43">
        <v>1</v>
      </c>
      <c r="N107" s="25"/>
      <c r="O107" s="28"/>
      <c r="P107" s="10"/>
      <c r="Q107" s="10"/>
      <c r="R107" s="10"/>
      <c r="S107" s="10"/>
      <c r="T107" s="10"/>
      <c r="U107" s="10"/>
      <c r="V107" s="10"/>
      <c r="W107" s="10"/>
      <c r="X107" s="10"/>
    </row>
    <row r="108" spans="1:24">
      <c r="A108" s="10"/>
      <c r="B108" s="10"/>
      <c r="C108" s="10"/>
      <c r="D108" s="10"/>
      <c r="E108" s="10"/>
      <c r="F108" s="10" t="s">
        <v>476</v>
      </c>
      <c r="G108" s="10">
        <v>1</v>
      </c>
      <c r="H108" s="10" t="s">
        <v>106</v>
      </c>
      <c r="I108" s="25">
        <f t="shared" si="15"/>
        <v>19</v>
      </c>
      <c r="J108" s="43">
        <v>19</v>
      </c>
      <c r="K108" s="43">
        <v>19</v>
      </c>
      <c r="L108" s="25"/>
      <c r="M108" s="43">
        <v>19</v>
      </c>
      <c r="N108" s="25"/>
      <c r="O108" s="28"/>
      <c r="P108" s="10"/>
      <c r="Q108" s="10"/>
      <c r="R108" s="10"/>
      <c r="S108" s="10"/>
      <c r="T108" s="10"/>
      <c r="U108" s="10"/>
      <c r="V108" s="10"/>
      <c r="W108" s="10"/>
      <c r="X108" s="10"/>
    </row>
    <row r="109" ht="24" spans="1:24">
      <c r="A109" s="10"/>
      <c r="B109" s="10"/>
      <c r="C109" s="10"/>
      <c r="D109" s="10"/>
      <c r="E109" s="10"/>
      <c r="F109" s="10" t="s">
        <v>477</v>
      </c>
      <c r="G109" s="10">
        <v>1</v>
      </c>
      <c r="H109" s="10" t="s">
        <v>106</v>
      </c>
      <c r="I109" s="25">
        <f t="shared" si="15"/>
        <v>5</v>
      </c>
      <c r="J109" s="43">
        <v>5</v>
      </c>
      <c r="K109" s="43">
        <v>5</v>
      </c>
      <c r="L109" s="25"/>
      <c r="M109" s="43">
        <v>5</v>
      </c>
      <c r="N109" s="25"/>
      <c r="O109" s="28"/>
      <c r="P109" s="10"/>
      <c r="Q109" s="10"/>
      <c r="R109" s="10"/>
      <c r="S109" s="10"/>
      <c r="T109" s="10"/>
      <c r="U109" s="10"/>
      <c r="V109" s="10"/>
      <c r="W109" s="10"/>
      <c r="X109" s="10"/>
    </row>
    <row r="110" spans="1:24">
      <c r="A110" s="10"/>
      <c r="B110" s="10"/>
      <c r="C110" s="10"/>
      <c r="D110" s="10"/>
      <c r="E110" s="10"/>
      <c r="F110" s="10" t="s">
        <v>478</v>
      </c>
      <c r="G110" s="10">
        <v>1</v>
      </c>
      <c r="H110" s="10" t="s">
        <v>106</v>
      </c>
      <c r="I110" s="25">
        <f t="shared" si="15"/>
        <v>3</v>
      </c>
      <c r="J110" s="43">
        <v>3</v>
      </c>
      <c r="K110" s="43">
        <v>3</v>
      </c>
      <c r="L110" s="25"/>
      <c r="M110" s="43">
        <v>3</v>
      </c>
      <c r="N110" s="25"/>
      <c r="O110" s="28"/>
      <c r="P110" s="10"/>
      <c r="Q110" s="10"/>
      <c r="R110" s="10"/>
      <c r="S110" s="10"/>
      <c r="T110" s="10"/>
      <c r="U110" s="10"/>
      <c r="V110" s="10"/>
      <c r="W110" s="10"/>
      <c r="X110" s="10"/>
    </row>
    <row r="111" ht="60" spans="1:24">
      <c r="A111" s="10">
        <v>67</v>
      </c>
      <c r="B111" s="10" t="s">
        <v>456</v>
      </c>
      <c r="C111" s="10" t="s">
        <v>479</v>
      </c>
      <c r="D111" s="18" t="s">
        <v>480</v>
      </c>
      <c r="E111" s="10" t="s">
        <v>479</v>
      </c>
      <c r="F111" s="10" t="s">
        <v>481</v>
      </c>
      <c r="G111" s="10">
        <v>300</v>
      </c>
      <c r="H111" s="10" t="s">
        <v>59</v>
      </c>
      <c r="I111" s="25">
        <f t="shared" ref="I111:I142" si="16">K111/G111</f>
        <v>0.0266666666666667</v>
      </c>
      <c r="J111" s="25">
        <f t="shared" ref="J111:J115" si="17">K111+N111</f>
        <v>8</v>
      </c>
      <c r="K111" s="25">
        <f t="shared" ref="K111:K115" si="18">L111+M111</f>
        <v>8</v>
      </c>
      <c r="L111" s="25"/>
      <c r="M111" s="25">
        <v>8</v>
      </c>
      <c r="N111" s="25"/>
      <c r="O111" s="40" t="s">
        <v>32</v>
      </c>
      <c r="P111" s="22" t="s">
        <v>482</v>
      </c>
      <c r="Q111" s="22" t="s">
        <v>483</v>
      </c>
      <c r="R111" s="22" t="s">
        <v>32</v>
      </c>
      <c r="S111" s="22" t="s">
        <v>482</v>
      </c>
      <c r="T111" s="22" t="s">
        <v>483</v>
      </c>
      <c r="U111" s="16" t="s">
        <v>451</v>
      </c>
      <c r="V111" s="16" t="s">
        <v>251</v>
      </c>
      <c r="W111" s="10"/>
      <c r="X111" s="10"/>
    </row>
    <row r="112" ht="60" spans="1:24">
      <c r="A112" s="10">
        <v>68</v>
      </c>
      <c r="B112" s="10" t="s">
        <v>456</v>
      </c>
      <c r="C112" s="10" t="s">
        <v>466</v>
      </c>
      <c r="D112" s="18" t="s">
        <v>484</v>
      </c>
      <c r="E112" s="10" t="s">
        <v>466</v>
      </c>
      <c r="F112" s="10" t="s">
        <v>485</v>
      </c>
      <c r="G112" s="10">
        <v>42</v>
      </c>
      <c r="H112" s="10" t="s">
        <v>59</v>
      </c>
      <c r="I112" s="25">
        <f t="shared" si="16"/>
        <v>0.0714285714285714</v>
      </c>
      <c r="J112" s="25">
        <f t="shared" si="17"/>
        <v>3</v>
      </c>
      <c r="K112" s="25">
        <f t="shared" si="18"/>
        <v>3</v>
      </c>
      <c r="L112" s="25"/>
      <c r="M112" s="25">
        <v>3</v>
      </c>
      <c r="N112" s="25"/>
      <c r="O112" s="41" t="s">
        <v>32</v>
      </c>
      <c r="P112" s="16" t="s">
        <v>469</v>
      </c>
      <c r="Q112" s="16" t="s">
        <v>470</v>
      </c>
      <c r="R112" s="10" t="s">
        <v>32</v>
      </c>
      <c r="S112" s="16" t="s">
        <v>469</v>
      </c>
      <c r="T112" s="16" t="s">
        <v>470</v>
      </c>
      <c r="U112" s="16" t="s">
        <v>451</v>
      </c>
      <c r="V112" s="16" t="s">
        <v>251</v>
      </c>
      <c r="W112" s="10"/>
      <c r="X112" s="10"/>
    </row>
    <row r="113" ht="60" spans="1:24">
      <c r="A113" s="10">
        <v>69</v>
      </c>
      <c r="B113" s="10" t="s">
        <v>456</v>
      </c>
      <c r="C113" s="10" t="s">
        <v>486</v>
      </c>
      <c r="D113" s="18" t="s">
        <v>487</v>
      </c>
      <c r="E113" s="10" t="s">
        <v>486</v>
      </c>
      <c r="F113" s="10" t="s">
        <v>488</v>
      </c>
      <c r="G113" s="10">
        <v>143</v>
      </c>
      <c r="H113" s="10" t="s">
        <v>59</v>
      </c>
      <c r="I113" s="25">
        <f t="shared" si="16"/>
        <v>0.0559440559440559</v>
      </c>
      <c r="J113" s="25">
        <f t="shared" si="17"/>
        <v>8</v>
      </c>
      <c r="K113" s="25">
        <f t="shared" si="18"/>
        <v>8</v>
      </c>
      <c r="L113" s="25"/>
      <c r="M113" s="25">
        <v>8</v>
      </c>
      <c r="N113" s="25"/>
      <c r="O113" s="41" t="s">
        <v>32</v>
      </c>
      <c r="P113" s="10" t="s">
        <v>489</v>
      </c>
      <c r="Q113" s="22" t="s">
        <v>490</v>
      </c>
      <c r="R113" s="10" t="s">
        <v>32</v>
      </c>
      <c r="S113" s="10" t="s">
        <v>489</v>
      </c>
      <c r="T113" s="22" t="s">
        <v>490</v>
      </c>
      <c r="U113" s="16" t="s">
        <v>451</v>
      </c>
      <c r="V113" s="16" t="s">
        <v>251</v>
      </c>
      <c r="W113" s="10"/>
      <c r="X113" s="10"/>
    </row>
    <row r="114" ht="60" spans="1:24">
      <c r="A114" s="10">
        <v>70</v>
      </c>
      <c r="B114" s="10" t="s">
        <v>456</v>
      </c>
      <c r="C114" s="10" t="s">
        <v>491</v>
      </c>
      <c r="D114" s="18" t="s">
        <v>492</v>
      </c>
      <c r="E114" s="10" t="s">
        <v>491</v>
      </c>
      <c r="F114" s="10" t="s">
        <v>488</v>
      </c>
      <c r="G114" s="10">
        <v>143</v>
      </c>
      <c r="H114" s="10" t="s">
        <v>59</v>
      </c>
      <c r="I114" s="25">
        <f t="shared" si="16"/>
        <v>0.0559440559440559</v>
      </c>
      <c r="J114" s="25">
        <f t="shared" si="17"/>
        <v>8</v>
      </c>
      <c r="K114" s="25">
        <f t="shared" si="18"/>
        <v>8</v>
      </c>
      <c r="L114" s="25"/>
      <c r="M114" s="25">
        <v>8</v>
      </c>
      <c r="N114" s="25"/>
      <c r="O114" s="41" t="s">
        <v>32</v>
      </c>
      <c r="P114" s="10" t="s">
        <v>493</v>
      </c>
      <c r="Q114" s="16" t="s">
        <v>494</v>
      </c>
      <c r="R114" s="10" t="s">
        <v>32</v>
      </c>
      <c r="S114" s="10" t="s">
        <v>493</v>
      </c>
      <c r="T114" s="16" t="s">
        <v>494</v>
      </c>
      <c r="U114" s="16" t="s">
        <v>451</v>
      </c>
      <c r="V114" s="16" t="s">
        <v>251</v>
      </c>
      <c r="W114" s="10"/>
      <c r="X114" s="10"/>
    </row>
    <row r="115" ht="72" spans="1:24">
      <c r="A115" s="10">
        <v>71</v>
      </c>
      <c r="B115" s="16" t="s">
        <v>456</v>
      </c>
      <c r="C115" s="10" t="s">
        <v>495</v>
      </c>
      <c r="D115" s="38" t="s">
        <v>496</v>
      </c>
      <c r="E115" s="10" t="s">
        <v>456</v>
      </c>
      <c r="F115" s="10" t="s">
        <v>497</v>
      </c>
      <c r="G115" s="10">
        <v>464</v>
      </c>
      <c r="H115" s="10" t="s">
        <v>77</v>
      </c>
      <c r="I115" s="25">
        <f t="shared" si="16"/>
        <v>0.059698275862069</v>
      </c>
      <c r="J115" s="25">
        <f t="shared" si="17"/>
        <v>27.7</v>
      </c>
      <c r="K115" s="25">
        <f t="shared" si="18"/>
        <v>27.7</v>
      </c>
      <c r="L115" s="25"/>
      <c r="M115" s="25">
        <v>27.7</v>
      </c>
      <c r="N115" s="25"/>
      <c r="O115" s="41" t="s">
        <v>32</v>
      </c>
      <c r="P115" s="10" t="s">
        <v>498</v>
      </c>
      <c r="Q115" s="10" t="s">
        <v>498</v>
      </c>
      <c r="R115" s="10" t="s">
        <v>32</v>
      </c>
      <c r="S115" s="10" t="s">
        <v>498</v>
      </c>
      <c r="T115" s="10" t="s">
        <v>498</v>
      </c>
      <c r="U115" s="10" t="s">
        <v>499</v>
      </c>
      <c r="V115" s="10" t="s">
        <v>500</v>
      </c>
      <c r="W115" s="10"/>
      <c r="X115" s="10"/>
    </row>
    <row r="116" ht="36" spans="1:24">
      <c r="A116" s="10">
        <v>72</v>
      </c>
      <c r="B116" s="10" t="s">
        <v>501</v>
      </c>
      <c r="C116" s="22" t="s">
        <v>502</v>
      </c>
      <c r="D116" s="38" t="s">
        <v>503</v>
      </c>
      <c r="E116" s="10" t="s">
        <v>504</v>
      </c>
      <c r="F116" s="22" t="s">
        <v>505</v>
      </c>
      <c r="G116" s="10">
        <v>440</v>
      </c>
      <c r="H116" s="10" t="s">
        <v>59</v>
      </c>
      <c r="I116" s="25">
        <f t="shared" si="16"/>
        <v>0.0227272727272727</v>
      </c>
      <c r="J116" s="25">
        <f t="shared" ref="J116:J139" si="19">K116+N116</f>
        <v>10</v>
      </c>
      <c r="K116" s="25">
        <f t="shared" ref="K116:K139" si="20">L116+M116</f>
        <v>10</v>
      </c>
      <c r="L116" s="25"/>
      <c r="M116" s="25">
        <v>10</v>
      </c>
      <c r="N116" s="25"/>
      <c r="O116" s="28" t="s">
        <v>32</v>
      </c>
      <c r="P116" s="10" t="s">
        <v>506</v>
      </c>
      <c r="Q116" s="22" t="s">
        <v>507</v>
      </c>
      <c r="R116" s="10" t="s">
        <v>32</v>
      </c>
      <c r="S116" s="10" t="s">
        <v>506</v>
      </c>
      <c r="T116" s="22" t="s">
        <v>507</v>
      </c>
      <c r="U116" s="10" t="s">
        <v>508</v>
      </c>
      <c r="V116" s="10"/>
      <c r="W116" s="10"/>
      <c r="X116" s="10"/>
    </row>
    <row r="117" ht="36" spans="1:24">
      <c r="A117" s="10">
        <v>73</v>
      </c>
      <c r="B117" s="10" t="s">
        <v>501</v>
      </c>
      <c r="C117" s="22" t="s">
        <v>509</v>
      </c>
      <c r="D117" s="38" t="s">
        <v>510</v>
      </c>
      <c r="E117" s="10" t="s">
        <v>511</v>
      </c>
      <c r="F117" s="22" t="s">
        <v>512</v>
      </c>
      <c r="G117" s="10">
        <v>120</v>
      </c>
      <c r="H117" s="10" t="s">
        <v>59</v>
      </c>
      <c r="I117" s="25">
        <f t="shared" si="16"/>
        <v>0.0583333333333333</v>
      </c>
      <c r="J117" s="25">
        <f t="shared" si="19"/>
        <v>7</v>
      </c>
      <c r="K117" s="25">
        <f t="shared" si="20"/>
        <v>7</v>
      </c>
      <c r="L117" s="25"/>
      <c r="M117" s="25">
        <v>7</v>
      </c>
      <c r="N117" s="25"/>
      <c r="O117" s="28" t="s">
        <v>32</v>
      </c>
      <c r="P117" s="10" t="s">
        <v>513</v>
      </c>
      <c r="Q117" s="10" t="s">
        <v>514</v>
      </c>
      <c r="R117" s="10" t="s">
        <v>32</v>
      </c>
      <c r="S117" s="10" t="s">
        <v>513</v>
      </c>
      <c r="T117" s="10" t="s">
        <v>514</v>
      </c>
      <c r="U117" s="10" t="s">
        <v>508</v>
      </c>
      <c r="V117" s="10"/>
      <c r="W117" s="10"/>
      <c r="X117" s="10"/>
    </row>
    <row r="118" ht="36" spans="1:24">
      <c r="A118" s="10">
        <v>74</v>
      </c>
      <c r="B118" s="10" t="s">
        <v>501</v>
      </c>
      <c r="C118" s="22" t="s">
        <v>515</v>
      </c>
      <c r="D118" s="38" t="s">
        <v>516</v>
      </c>
      <c r="E118" s="10" t="s">
        <v>517</v>
      </c>
      <c r="F118" s="22" t="s">
        <v>518</v>
      </c>
      <c r="G118" s="10">
        <v>90</v>
      </c>
      <c r="H118" s="10" t="s">
        <v>59</v>
      </c>
      <c r="I118" s="25">
        <f t="shared" si="16"/>
        <v>0.0222222222222222</v>
      </c>
      <c r="J118" s="25">
        <f t="shared" si="19"/>
        <v>2</v>
      </c>
      <c r="K118" s="25">
        <f t="shared" si="20"/>
        <v>2</v>
      </c>
      <c r="L118" s="25"/>
      <c r="M118" s="25">
        <v>2</v>
      </c>
      <c r="N118" s="25"/>
      <c r="O118" s="28" t="s">
        <v>32</v>
      </c>
      <c r="P118" s="10" t="s">
        <v>519</v>
      </c>
      <c r="Q118" s="10" t="s">
        <v>520</v>
      </c>
      <c r="R118" s="10" t="s">
        <v>32</v>
      </c>
      <c r="S118" s="10" t="s">
        <v>519</v>
      </c>
      <c r="T118" s="10" t="s">
        <v>520</v>
      </c>
      <c r="U118" s="10" t="s">
        <v>521</v>
      </c>
      <c r="V118" s="10"/>
      <c r="W118" s="10"/>
      <c r="X118" s="10"/>
    </row>
    <row r="119" ht="36" spans="1:24">
      <c r="A119" s="10">
        <v>75</v>
      </c>
      <c r="B119" s="10" t="s">
        <v>501</v>
      </c>
      <c r="C119" s="22" t="s">
        <v>522</v>
      </c>
      <c r="D119" s="12" t="s">
        <v>523</v>
      </c>
      <c r="E119" s="10" t="s">
        <v>524</v>
      </c>
      <c r="F119" s="22" t="s">
        <v>525</v>
      </c>
      <c r="G119" s="10">
        <v>135</v>
      </c>
      <c r="H119" s="10" t="s">
        <v>59</v>
      </c>
      <c r="I119" s="25">
        <f t="shared" si="16"/>
        <v>0.0222222222222222</v>
      </c>
      <c r="J119" s="25">
        <f t="shared" si="19"/>
        <v>3</v>
      </c>
      <c r="K119" s="25">
        <f t="shared" si="20"/>
        <v>3</v>
      </c>
      <c r="L119" s="25"/>
      <c r="M119" s="25">
        <v>3</v>
      </c>
      <c r="N119" s="25"/>
      <c r="O119" s="28" t="s">
        <v>32</v>
      </c>
      <c r="P119" s="10" t="s">
        <v>526</v>
      </c>
      <c r="Q119" s="10" t="s">
        <v>527</v>
      </c>
      <c r="R119" s="10" t="s">
        <v>32</v>
      </c>
      <c r="S119" s="10" t="s">
        <v>526</v>
      </c>
      <c r="T119" s="10" t="s">
        <v>527</v>
      </c>
      <c r="U119" s="10" t="s">
        <v>521</v>
      </c>
      <c r="V119" s="10"/>
      <c r="W119" s="10"/>
      <c r="X119" s="10"/>
    </row>
    <row r="120" ht="24" spans="1:24">
      <c r="A120" s="10">
        <v>76</v>
      </c>
      <c r="B120" s="10" t="s">
        <v>501</v>
      </c>
      <c r="C120" s="22"/>
      <c r="D120" s="38" t="s">
        <v>528</v>
      </c>
      <c r="E120" s="10" t="s">
        <v>351</v>
      </c>
      <c r="F120" s="22" t="s">
        <v>529</v>
      </c>
      <c r="G120" s="10">
        <v>631</v>
      </c>
      <c r="H120" s="10" t="s">
        <v>77</v>
      </c>
      <c r="I120" s="25">
        <f t="shared" si="16"/>
        <v>0.0538827258320127</v>
      </c>
      <c r="J120" s="25">
        <f t="shared" si="19"/>
        <v>34</v>
      </c>
      <c r="K120" s="25">
        <f t="shared" si="20"/>
        <v>34</v>
      </c>
      <c r="L120" s="25"/>
      <c r="M120" s="25">
        <v>34</v>
      </c>
      <c r="N120" s="25"/>
      <c r="O120" s="28" t="s">
        <v>32</v>
      </c>
      <c r="P120" s="10" t="s">
        <v>530</v>
      </c>
      <c r="Q120" s="10" t="s">
        <v>530</v>
      </c>
      <c r="R120" s="10" t="s">
        <v>32</v>
      </c>
      <c r="S120" s="10" t="s">
        <v>530</v>
      </c>
      <c r="T120" s="10" t="s">
        <v>530</v>
      </c>
      <c r="U120" s="10" t="s">
        <v>531</v>
      </c>
      <c r="V120" s="10"/>
      <c r="W120" s="10"/>
      <c r="X120" s="10"/>
    </row>
    <row r="121" ht="108" spans="1:24">
      <c r="A121" s="10">
        <v>77</v>
      </c>
      <c r="B121" s="10" t="s">
        <v>532</v>
      </c>
      <c r="C121" s="10" t="s">
        <v>533</v>
      </c>
      <c r="D121" s="39" t="s">
        <v>534</v>
      </c>
      <c r="E121" s="10" t="s">
        <v>535</v>
      </c>
      <c r="F121" s="10" t="s">
        <v>536</v>
      </c>
      <c r="G121" s="10">
        <v>3</v>
      </c>
      <c r="H121" s="10" t="s">
        <v>163</v>
      </c>
      <c r="I121" s="25">
        <f t="shared" si="16"/>
        <v>10</v>
      </c>
      <c r="J121" s="25">
        <f t="shared" si="19"/>
        <v>30</v>
      </c>
      <c r="K121" s="25">
        <f t="shared" si="20"/>
        <v>30</v>
      </c>
      <c r="L121" s="25"/>
      <c r="M121" s="25">
        <v>30</v>
      </c>
      <c r="N121" s="25"/>
      <c r="O121" s="28"/>
      <c r="P121" s="10"/>
      <c r="Q121" s="10"/>
      <c r="R121" s="10" t="s">
        <v>32</v>
      </c>
      <c r="S121" s="10" t="s">
        <v>537</v>
      </c>
      <c r="T121" s="10" t="s">
        <v>538</v>
      </c>
      <c r="U121" s="10"/>
      <c r="V121" s="10" t="s">
        <v>539</v>
      </c>
      <c r="W121" s="10"/>
      <c r="X121" s="45"/>
    </row>
    <row r="122" ht="24" spans="1:24">
      <c r="A122" s="10">
        <v>78</v>
      </c>
      <c r="B122" s="10" t="s">
        <v>532</v>
      </c>
      <c r="C122" s="10" t="s">
        <v>540</v>
      </c>
      <c r="D122" s="10" t="s">
        <v>541</v>
      </c>
      <c r="E122" s="10" t="s">
        <v>542</v>
      </c>
      <c r="F122" s="10" t="s">
        <v>543</v>
      </c>
      <c r="G122" s="10">
        <v>1</v>
      </c>
      <c r="H122" s="10" t="s">
        <v>85</v>
      </c>
      <c r="I122" s="25">
        <f t="shared" si="16"/>
        <v>38</v>
      </c>
      <c r="J122" s="25">
        <f t="shared" si="19"/>
        <v>38</v>
      </c>
      <c r="K122" s="25">
        <f t="shared" si="20"/>
        <v>38</v>
      </c>
      <c r="L122" s="25"/>
      <c r="M122" s="25">
        <v>38</v>
      </c>
      <c r="N122" s="25"/>
      <c r="O122" s="28"/>
      <c r="P122" s="10"/>
      <c r="Q122" s="10"/>
      <c r="R122" s="10" t="s">
        <v>32</v>
      </c>
      <c r="S122" s="10" t="s">
        <v>544</v>
      </c>
      <c r="T122" s="10" t="s">
        <v>545</v>
      </c>
      <c r="U122" s="10"/>
      <c r="V122" s="10" t="s">
        <v>546</v>
      </c>
      <c r="W122" s="10"/>
      <c r="X122" s="10"/>
    </row>
    <row r="123" ht="24" spans="1:24">
      <c r="A123" s="10"/>
      <c r="B123" s="10"/>
      <c r="C123" s="10"/>
      <c r="D123" s="10"/>
      <c r="E123" s="10"/>
      <c r="F123" s="10" t="s">
        <v>547</v>
      </c>
      <c r="G123" s="10">
        <v>3225</v>
      </c>
      <c r="H123" s="10" t="s">
        <v>37</v>
      </c>
      <c r="I123" s="25">
        <f t="shared" si="16"/>
        <v>0.0162790697674419</v>
      </c>
      <c r="J123" s="25">
        <f t="shared" si="19"/>
        <v>52.5</v>
      </c>
      <c r="K123" s="25">
        <f t="shared" si="20"/>
        <v>52.5</v>
      </c>
      <c r="L123" s="25"/>
      <c r="M123" s="25">
        <v>52.5</v>
      </c>
      <c r="N123" s="25"/>
      <c r="O123" s="28"/>
      <c r="P123" s="10"/>
      <c r="Q123" s="10"/>
      <c r="R123" s="10"/>
      <c r="S123" s="10"/>
      <c r="T123" s="10"/>
      <c r="U123" s="10"/>
      <c r="V123" s="10"/>
      <c r="W123" s="10"/>
      <c r="X123" s="10"/>
    </row>
    <row r="124" ht="132" spans="1:24">
      <c r="A124" s="10"/>
      <c r="B124" s="10"/>
      <c r="C124" s="10"/>
      <c r="D124" s="10"/>
      <c r="E124" s="10"/>
      <c r="F124" s="10" t="s">
        <v>548</v>
      </c>
      <c r="G124" s="10">
        <v>3</v>
      </c>
      <c r="H124" s="10" t="s">
        <v>163</v>
      </c>
      <c r="I124" s="25">
        <f t="shared" si="16"/>
        <v>10</v>
      </c>
      <c r="J124" s="25">
        <f t="shared" si="19"/>
        <v>30</v>
      </c>
      <c r="K124" s="25">
        <f t="shared" si="20"/>
        <v>30</v>
      </c>
      <c r="L124" s="25"/>
      <c r="M124" s="25">
        <v>30</v>
      </c>
      <c r="N124" s="25"/>
      <c r="O124" s="28"/>
      <c r="P124" s="10"/>
      <c r="Q124" s="10"/>
      <c r="R124" s="10"/>
      <c r="S124" s="10"/>
      <c r="T124" s="10"/>
      <c r="U124" s="10"/>
      <c r="V124" s="10"/>
      <c r="W124" s="10"/>
      <c r="X124" s="10"/>
    </row>
    <row r="125" ht="48" spans="1:24">
      <c r="A125" s="10"/>
      <c r="B125" s="10"/>
      <c r="C125" s="10"/>
      <c r="D125" s="10"/>
      <c r="E125" s="10"/>
      <c r="F125" s="10" t="s">
        <v>549</v>
      </c>
      <c r="G125" s="10">
        <v>7</v>
      </c>
      <c r="H125" s="10" t="s">
        <v>163</v>
      </c>
      <c r="I125" s="25">
        <f t="shared" si="16"/>
        <v>5</v>
      </c>
      <c r="J125" s="25">
        <f t="shared" si="19"/>
        <v>35</v>
      </c>
      <c r="K125" s="25">
        <f t="shared" si="20"/>
        <v>35</v>
      </c>
      <c r="L125" s="25"/>
      <c r="M125" s="25">
        <v>35</v>
      </c>
      <c r="N125" s="25"/>
      <c r="O125" s="28"/>
      <c r="P125" s="10"/>
      <c r="Q125" s="10"/>
      <c r="R125" s="10"/>
      <c r="S125" s="10"/>
      <c r="T125" s="10"/>
      <c r="U125" s="10"/>
      <c r="V125" s="10"/>
      <c r="W125" s="10"/>
      <c r="X125" s="10"/>
    </row>
    <row r="126" ht="48" spans="1:24">
      <c r="A126" s="10">
        <v>79</v>
      </c>
      <c r="B126" s="10" t="s">
        <v>532</v>
      </c>
      <c r="C126" s="10" t="s">
        <v>550</v>
      </c>
      <c r="D126" s="12" t="s">
        <v>551</v>
      </c>
      <c r="E126" s="10" t="s">
        <v>550</v>
      </c>
      <c r="F126" s="10" t="s">
        <v>552</v>
      </c>
      <c r="G126" s="10">
        <v>30</v>
      </c>
      <c r="H126" s="10" t="s">
        <v>59</v>
      </c>
      <c r="I126" s="25">
        <f t="shared" si="16"/>
        <v>0.1</v>
      </c>
      <c r="J126" s="25">
        <f t="shared" si="19"/>
        <v>3</v>
      </c>
      <c r="K126" s="25">
        <f t="shared" si="20"/>
        <v>3</v>
      </c>
      <c r="L126" s="25"/>
      <c r="M126" s="25">
        <v>3</v>
      </c>
      <c r="N126" s="25"/>
      <c r="O126" s="28" t="s">
        <v>32</v>
      </c>
      <c r="P126" s="10" t="s">
        <v>553</v>
      </c>
      <c r="Q126" s="10" t="s">
        <v>554</v>
      </c>
      <c r="R126" s="10" t="s">
        <v>32</v>
      </c>
      <c r="S126" s="10" t="s">
        <v>553</v>
      </c>
      <c r="T126" s="10" t="s">
        <v>554</v>
      </c>
      <c r="U126" s="10" t="s">
        <v>555</v>
      </c>
      <c r="V126" s="10" t="s">
        <v>556</v>
      </c>
      <c r="W126" s="10"/>
      <c r="X126" s="10"/>
    </row>
    <row r="127" ht="48" spans="1:24">
      <c r="A127" s="10">
        <v>80</v>
      </c>
      <c r="B127" s="10" t="s">
        <v>532</v>
      </c>
      <c r="C127" s="10" t="s">
        <v>557</v>
      </c>
      <c r="D127" s="12" t="s">
        <v>558</v>
      </c>
      <c r="E127" s="10" t="s">
        <v>557</v>
      </c>
      <c r="F127" s="10" t="s">
        <v>559</v>
      </c>
      <c r="G127" s="10">
        <v>500</v>
      </c>
      <c r="H127" s="10" t="s">
        <v>59</v>
      </c>
      <c r="I127" s="25">
        <f t="shared" si="16"/>
        <v>0.02</v>
      </c>
      <c r="J127" s="25">
        <f t="shared" si="19"/>
        <v>10</v>
      </c>
      <c r="K127" s="25">
        <f t="shared" si="20"/>
        <v>10</v>
      </c>
      <c r="L127" s="25"/>
      <c r="M127" s="25">
        <v>10</v>
      </c>
      <c r="N127" s="25"/>
      <c r="O127" s="28" t="s">
        <v>32</v>
      </c>
      <c r="P127" s="10" t="s">
        <v>560</v>
      </c>
      <c r="Q127" s="10" t="s">
        <v>561</v>
      </c>
      <c r="R127" s="10" t="s">
        <v>32</v>
      </c>
      <c r="S127" s="10" t="s">
        <v>560</v>
      </c>
      <c r="T127" s="10" t="s">
        <v>561</v>
      </c>
      <c r="U127" s="10" t="s">
        <v>555</v>
      </c>
      <c r="V127" s="10" t="s">
        <v>562</v>
      </c>
      <c r="W127" s="10"/>
      <c r="X127" s="10"/>
    </row>
    <row r="128" ht="60" spans="1:24">
      <c r="A128" s="10">
        <v>81</v>
      </c>
      <c r="B128" s="10" t="s">
        <v>532</v>
      </c>
      <c r="C128" s="10" t="s">
        <v>563</v>
      </c>
      <c r="D128" s="12" t="s">
        <v>564</v>
      </c>
      <c r="E128" s="10" t="s">
        <v>563</v>
      </c>
      <c r="F128" s="10" t="s">
        <v>565</v>
      </c>
      <c r="G128" s="10">
        <v>50</v>
      </c>
      <c r="H128" s="10" t="s">
        <v>59</v>
      </c>
      <c r="I128" s="25">
        <f t="shared" si="16"/>
        <v>0.04</v>
      </c>
      <c r="J128" s="25">
        <f t="shared" si="19"/>
        <v>2</v>
      </c>
      <c r="K128" s="25">
        <f t="shared" si="20"/>
        <v>2</v>
      </c>
      <c r="L128" s="25"/>
      <c r="M128" s="25">
        <v>2</v>
      </c>
      <c r="N128" s="25"/>
      <c r="O128" s="28" t="s">
        <v>32</v>
      </c>
      <c r="P128" s="10" t="s">
        <v>566</v>
      </c>
      <c r="Q128" s="10" t="s">
        <v>567</v>
      </c>
      <c r="R128" s="10" t="s">
        <v>32</v>
      </c>
      <c r="S128" s="10" t="s">
        <v>566</v>
      </c>
      <c r="T128" s="10" t="s">
        <v>567</v>
      </c>
      <c r="U128" s="10" t="s">
        <v>555</v>
      </c>
      <c r="V128" s="10" t="s">
        <v>568</v>
      </c>
      <c r="W128" s="10"/>
      <c r="X128" s="10"/>
    </row>
    <row r="129" ht="60" spans="1:24">
      <c r="A129" s="10">
        <v>82</v>
      </c>
      <c r="B129" s="10" t="s">
        <v>532</v>
      </c>
      <c r="C129" s="10" t="s">
        <v>540</v>
      </c>
      <c r="D129" s="12" t="s">
        <v>569</v>
      </c>
      <c r="E129" s="10" t="s">
        <v>540</v>
      </c>
      <c r="F129" s="10" t="s">
        <v>570</v>
      </c>
      <c r="G129" s="10">
        <v>560</v>
      </c>
      <c r="H129" s="10" t="s">
        <v>59</v>
      </c>
      <c r="I129" s="25">
        <f t="shared" si="16"/>
        <v>0.0178571428571429</v>
      </c>
      <c r="J129" s="25">
        <f t="shared" si="19"/>
        <v>10</v>
      </c>
      <c r="K129" s="25">
        <f t="shared" si="20"/>
        <v>10</v>
      </c>
      <c r="L129" s="25"/>
      <c r="M129" s="25">
        <v>10</v>
      </c>
      <c r="N129" s="25"/>
      <c r="O129" s="28" t="s">
        <v>32</v>
      </c>
      <c r="P129" s="10" t="s">
        <v>571</v>
      </c>
      <c r="Q129" s="10" t="s">
        <v>572</v>
      </c>
      <c r="R129" s="10" t="s">
        <v>32</v>
      </c>
      <c r="S129" s="10" t="s">
        <v>571</v>
      </c>
      <c r="T129" s="10" t="s">
        <v>572</v>
      </c>
      <c r="U129" s="10" t="s">
        <v>573</v>
      </c>
      <c r="V129" s="10" t="s">
        <v>574</v>
      </c>
      <c r="W129" s="10"/>
      <c r="X129" s="10"/>
    </row>
    <row r="130" ht="24" spans="1:24">
      <c r="A130" s="10">
        <v>83</v>
      </c>
      <c r="B130" s="10" t="s">
        <v>532</v>
      </c>
      <c r="C130" s="10"/>
      <c r="D130" s="12" t="s">
        <v>575</v>
      </c>
      <c r="E130" s="10" t="s">
        <v>351</v>
      </c>
      <c r="F130" s="10" t="s">
        <v>576</v>
      </c>
      <c r="G130" s="10">
        <v>710</v>
      </c>
      <c r="H130" s="10" t="s">
        <v>77</v>
      </c>
      <c r="I130" s="25">
        <f t="shared" si="16"/>
        <v>0.0484507042253521</v>
      </c>
      <c r="J130" s="25">
        <f t="shared" si="19"/>
        <v>34.4</v>
      </c>
      <c r="K130" s="25">
        <f t="shared" si="20"/>
        <v>34.4</v>
      </c>
      <c r="L130" s="25">
        <v>34.4</v>
      </c>
      <c r="M130" s="25"/>
      <c r="N130" s="25"/>
      <c r="O130" s="28" t="s">
        <v>32</v>
      </c>
      <c r="P130" s="10" t="s">
        <v>577</v>
      </c>
      <c r="Q130" s="10" t="s">
        <v>577</v>
      </c>
      <c r="R130" s="10" t="s">
        <v>32</v>
      </c>
      <c r="S130" s="10" t="s">
        <v>577</v>
      </c>
      <c r="T130" s="10" t="s">
        <v>577</v>
      </c>
      <c r="U130" s="10" t="s">
        <v>578</v>
      </c>
      <c r="V130" s="10"/>
      <c r="W130" s="10"/>
      <c r="X130" s="10"/>
    </row>
    <row r="131" ht="36" spans="1:24">
      <c r="A131" s="10">
        <v>84</v>
      </c>
      <c r="B131" s="10" t="s">
        <v>579</v>
      </c>
      <c r="C131" s="10" t="s">
        <v>580</v>
      </c>
      <c r="D131" s="10" t="s">
        <v>581</v>
      </c>
      <c r="E131" s="10" t="s">
        <v>580</v>
      </c>
      <c r="F131" s="10" t="s">
        <v>582</v>
      </c>
      <c r="G131" s="10">
        <v>2260</v>
      </c>
      <c r="H131" s="10" t="s">
        <v>37</v>
      </c>
      <c r="I131" s="25">
        <f t="shared" si="16"/>
        <v>0.0484513274336283</v>
      </c>
      <c r="J131" s="25">
        <f t="shared" si="19"/>
        <v>156.5</v>
      </c>
      <c r="K131" s="25">
        <f t="shared" si="20"/>
        <v>109.5</v>
      </c>
      <c r="L131" s="25"/>
      <c r="M131" s="25">
        <v>109.5</v>
      </c>
      <c r="N131" s="25">
        <v>47</v>
      </c>
      <c r="O131" s="28" t="s">
        <v>32</v>
      </c>
      <c r="P131" s="16" t="s">
        <v>583</v>
      </c>
      <c r="Q131" s="16" t="s">
        <v>584</v>
      </c>
      <c r="R131" s="10" t="s">
        <v>32</v>
      </c>
      <c r="S131" s="16" t="s">
        <v>583</v>
      </c>
      <c r="T131" s="16" t="s">
        <v>584</v>
      </c>
      <c r="U131" s="16"/>
      <c r="V131" s="16" t="s">
        <v>585</v>
      </c>
      <c r="W131" s="10"/>
      <c r="X131" s="10"/>
    </row>
    <row r="132" ht="36" spans="1:24">
      <c r="A132" s="10">
        <v>85</v>
      </c>
      <c r="B132" s="10" t="s">
        <v>579</v>
      </c>
      <c r="C132" s="10" t="s">
        <v>586</v>
      </c>
      <c r="D132" s="10" t="s">
        <v>587</v>
      </c>
      <c r="E132" s="10" t="s">
        <v>586</v>
      </c>
      <c r="F132" s="10" t="s">
        <v>588</v>
      </c>
      <c r="G132" s="10">
        <v>2</v>
      </c>
      <c r="H132" s="10" t="s">
        <v>53</v>
      </c>
      <c r="I132" s="25">
        <f t="shared" si="16"/>
        <v>3</v>
      </c>
      <c r="J132" s="25">
        <f t="shared" si="19"/>
        <v>6</v>
      </c>
      <c r="K132" s="25">
        <f t="shared" si="20"/>
        <v>6</v>
      </c>
      <c r="L132" s="25"/>
      <c r="M132" s="25">
        <v>6</v>
      </c>
      <c r="N132" s="25"/>
      <c r="O132" s="28" t="s">
        <v>32</v>
      </c>
      <c r="P132" s="10" t="s">
        <v>589</v>
      </c>
      <c r="Q132" s="10" t="s">
        <v>590</v>
      </c>
      <c r="R132" s="10" t="s">
        <v>32</v>
      </c>
      <c r="S132" s="10" t="s">
        <v>589</v>
      </c>
      <c r="T132" s="10" t="s">
        <v>590</v>
      </c>
      <c r="U132" s="10"/>
      <c r="V132" s="10" t="s">
        <v>591</v>
      </c>
      <c r="W132" s="10"/>
      <c r="X132" s="10"/>
    </row>
    <row r="133" ht="120" spans="1:24">
      <c r="A133" s="10">
        <v>86</v>
      </c>
      <c r="B133" s="10" t="s">
        <v>579</v>
      </c>
      <c r="C133" s="10" t="s">
        <v>495</v>
      </c>
      <c r="D133" s="12" t="s">
        <v>592</v>
      </c>
      <c r="E133" s="10" t="s">
        <v>495</v>
      </c>
      <c r="F133" s="10" t="s">
        <v>593</v>
      </c>
      <c r="G133" s="10">
        <v>136</v>
      </c>
      <c r="H133" s="10" t="s">
        <v>77</v>
      </c>
      <c r="I133" s="25">
        <f t="shared" si="16"/>
        <v>0.0735294117647059</v>
      </c>
      <c r="J133" s="25">
        <f t="shared" si="19"/>
        <v>10</v>
      </c>
      <c r="K133" s="25">
        <f t="shared" si="20"/>
        <v>10</v>
      </c>
      <c r="L133" s="25"/>
      <c r="M133" s="25">
        <v>10</v>
      </c>
      <c r="N133" s="25"/>
      <c r="O133" s="28" t="s">
        <v>32</v>
      </c>
      <c r="P133" s="10" t="s">
        <v>594</v>
      </c>
      <c r="Q133" s="10" t="s">
        <v>594</v>
      </c>
      <c r="R133" s="10" t="s">
        <v>32</v>
      </c>
      <c r="S133" s="10" t="s">
        <v>594</v>
      </c>
      <c r="T133" s="10" t="s">
        <v>594</v>
      </c>
      <c r="U133" s="10" t="s">
        <v>595</v>
      </c>
      <c r="V133" s="10"/>
      <c r="W133" s="10"/>
      <c r="X133" s="10"/>
    </row>
    <row r="134" ht="72" spans="1:24">
      <c r="A134" s="10">
        <v>87</v>
      </c>
      <c r="B134" s="10" t="s">
        <v>596</v>
      </c>
      <c r="C134" s="10" t="s">
        <v>597</v>
      </c>
      <c r="D134" s="10" t="s">
        <v>598</v>
      </c>
      <c r="E134" s="10" t="s">
        <v>599</v>
      </c>
      <c r="F134" s="10" t="s">
        <v>600</v>
      </c>
      <c r="G134" s="10">
        <v>1</v>
      </c>
      <c r="H134" s="10" t="s">
        <v>163</v>
      </c>
      <c r="I134" s="25">
        <f t="shared" si="16"/>
        <v>24</v>
      </c>
      <c r="J134" s="25">
        <f t="shared" si="19"/>
        <v>24</v>
      </c>
      <c r="K134" s="25">
        <f t="shared" si="20"/>
        <v>24</v>
      </c>
      <c r="L134" s="25"/>
      <c r="M134" s="25">
        <v>24</v>
      </c>
      <c r="N134" s="25"/>
      <c r="O134" s="28" t="s">
        <v>32</v>
      </c>
      <c r="P134" s="10" t="s">
        <v>601</v>
      </c>
      <c r="Q134" s="10" t="s">
        <v>602</v>
      </c>
      <c r="R134" s="10" t="s">
        <v>32</v>
      </c>
      <c r="S134" s="10" t="s">
        <v>601</v>
      </c>
      <c r="T134" s="10" t="s">
        <v>602</v>
      </c>
      <c r="U134" s="10" t="s">
        <v>603</v>
      </c>
      <c r="V134" s="10" t="s">
        <v>604</v>
      </c>
      <c r="W134" s="10"/>
      <c r="X134" s="10"/>
    </row>
    <row r="135" ht="60" spans="1:24">
      <c r="A135" s="10">
        <v>88</v>
      </c>
      <c r="B135" s="10" t="s">
        <v>596</v>
      </c>
      <c r="C135" s="10" t="s">
        <v>605</v>
      </c>
      <c r="D135" s="10" t="s">
        <v>606</v>
      </c>
      <c r="E135" s="10" t="s">
        <v>607</v>
      </c>
      <c r="F135" s="10" t="s">
        <v>608</v>
      </c>
      <c r="G135" s="10">
        <v>1110</v>
      </c>
      <c r="H135" s="10" t="s">
        <v>37</v>
      </c>
      <c r="I135" s="25">
        <f t="shared" si="16"/>
        <v>0.0486486486486487</v>
      </c>
      <c r="J135" s="25">
        <f t="shared" si="19"/>
        <v>54</v>
      </c>
      <c r="K135" s="25">
        <f t="shared" si="20"/>
        <v>54</v>
      </c>
      <c r="L135" s="25"/>
      <c r="M135" s="25">
        <v>54</v>
      </c>
      <c r="N135" s="25"/>
      <c r="O135" s="28"/>
      <c r="P135" s="10"/>
      <c r="Q135" s="10"/>
      <c r="R135" s="10" t="s">
        <v>32</v>
      </c>
      <c r="S135" s="10" t="s">
        <v>609</v>
      </c>
      <c r="T135" s="10" t="s">
        <v>610</v>
      </c>
      <c r="U135" s="10"/>
      <c r="V135" s="10" t="s">
        <v>611</v>
      </c>
      <c r="W135" s="10"/>
      <c r="X135" s="10"/>
    </row>
    <row r="136" ht="84" spans="1:24">
      <c r="A136" s="10">
        <v>89</v>
      </c>
      <c r="B136" s="10" t="s">
        <v>596</v>
      </c>
      <c r="C136" s="10" t="s">
        <v>612</v>
      </c>
      <c r="D136" s="10" t="s">
        <v>613</v>
      </c>
      <c r="E136" s="10" t="s">
        <v>614</v>
      </c>
      <c r="F136" s="10" t="s">
        <v>615</v>
      </c>
      <c r="G136" s="10">
        <v>5</v>
      </c>
      <c r="H136" s="10" t="s">
        <v>53</v>
      </c>
      <c r="I136" s="25">
        <f t="shared" si="16"/>
        <v>3.5</v>
      </c>
      <c r="J136" s="25">
        <f t="shared" si="19"/>
        <v>17.5</v>
      </c>
      <c r="K136" s="25">
        <f t="shared" si="20"/>
        <v>17.5</v>
      </c>
      <c r="L136" s="25"/>
      <c r="M136" s="25">
        <v>17.5</v>
      </c>
      <c r="N136" s="25"/>
      <c r="O136" s="28"/>
      <c r="P136" s="10"/>
      <c r="Q136" s="10"/>
      <c r="R136" s="10" t="s">
        <v>32</v>
      </c>
      <c r="S136" s="10" t="s">
        <v>616</v>
      </c>
      <c r="T136" s="10" t="s">
        <v>617</v>
      </c>
      <c r="U136" s="10"/>
      <c r="V136" s="10" t="s">
        <v>618</v>
      </c>
      <c r="W136" s="10"/>
      <c r="X136" s="10"/>
    </row>
    <row r="137" ht="72" spans="1:24">
      <c r="A137" s="10">
        <v>90</v>
      </c>
      <c r="B137" s="10" t="s">
        <v>596</v>
      </c>
      <c r="C137" s="10" t="s">
        <v>619</v>
      </c>
      <c r="D137" s="10" t="s">
        <v>620</v>
      </c>
      <c r="E137" s="10" t="s">
        <v>621</v>
      </c>
      <c r="F137" s="10" t="s">
        <v>622</v>
      </c>
      <c r="G137" s="10">
        <v>80</v>
      </c>
      <c r="H137" s="10" t="s">
        <v>59</v>
      </c>
      <c r="I137" s="25">
        <f t="shared" si="16"/>
        <v>0.1</v>
      </c>
      <c r="J137" s="25">
        <f t="shared" si="19"/>
        <v>8</v>
      </c>
      <c r="K137" s="25">
        <f t="shared" si="20"/>
        <v>8</v>
      </c>
      <c r="L137" s="25"/>
      <c r="M137" s="25">
        <v>8</v>
      </c>
      <c r="N137" s="25"/>
      <c r="O137" s="28" t="s">
        <v>32</v>
      </c>
      <c r="P137" s="10" t="s">
        <v>623</v>
      </c>
      <c r="Q137" s="10" t="s">
        <v>624</v>
      </c>
      <c r="R137" s="10" t="s">
        <v>32</v>
      </c>
      <c r="S137" s="10" t="s">
        <v>623</v>
      </c>
      <c r="T137" s="10" t="s">
        <v>624</v>
      </c>
      <c r="U137" s="10" t="s">
        <v>603</v>
      </c>
      <c r="V137" s="10" t="s">
        <v>604</v>
      </c>
      <c r="W137" s="10"/>
      <c r="X137" s="10"/>
    </row>
    <row r="138" ht="24" spans="1:24">
      <c r="A138" s="9">
        <v>91</v>
      </c>
      <c r="B138" s="9" t="s">
        <v>596</v>
      </c>
      <c r="C138" s="9" t="s">
        <v>619</v>
      </c>
      <c r="D138" s="9" t="s">
        <v>625</v>
      </c>
      <c r="E138" s="9" t="s">
        <v>619</v>
      </c>
      <c r="F138" s="10" t="s">
        <v>626</v>
      </c>
      <c r="G138" s="10">
        <v>15</v>
      </c>
      <c r="H138" s="10" t="s">
        <v>37</v>
      </c>
      <c r="I138" s="25">
        <f t="shared" si="16"/>
        <v>0.450666666666667</v>
      </c>
      <c r="J138" s="25">
        <v>6.76</v>
      </c>
      <c r="K138" s="25">
        <v>6.76</v>
      </c>
      <c r="L138" s="25">
        <v>6.76</v>
      </c>
      <c r="M138" s="25"/>
      <c r="N138" s="25"/>
      <c r="O138" s="26"/>
      <c r="P138" s="9"/>
      <c r="Q138" s="9"/>
      <c r="R138" s="9" t="s">
        <v>32</v>
      </c>
      <c r="S138" s="9" t="s">
        <v>623</v>
      </c>
      <c r="T138" s="9" t="s">
        <v>624</v>
      </c>
      <c r="U138" s="9"/>
      <c r="V138" s="9" t="s">
        <v>618</v>
      </c>
      <c r="W138" s="9"/>
      <c r="X138" s="9"/>
    </row>
    <row r="139" spans="1:24">
      <c r="A139" s="13"/>
      <c r="B139" s="13"/>
      <c r="C139" s="13"/>
      <c r="D139" s="13"/>
      <c r="E139" s="13"/>
      <c r="F139" s="10" t="s">
        <v>627</v>
      </c>
      <c r="G139" s="10">
        <v>20</v>
      </c>
      <c r="H139" s="10" t="s">
        <v>53</v>
      </c>
      <c r="I139" s="25">
        <f t="shared" si="16"/>
        <v>3.5</v>
      </c>
      <c r="J139" s="25">
        <v>70</v>
      </c>
      <c r="K139" s="25">
        <v>70</v>
      </c>
      <c r="L139" s="25">
        <v>70</v>
      </c>
      <c r="M139" s="25"/>
      <c r="N139" s="25"/>
      <c r="O139" s="29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>
      <c r="A140" s="11"/>
      <c r="B140" s="11"/>
      <c r="C140" s="11"/>
      <c r="D140" s="11"/>
      <c r="E140" s="11"/>
      <c r="F140" s="10" t="s">
        <v>628</v>
      </c>
      <c r="G140" s="10">
        <v>3</v>
      </c>
      <c r="H140" s="10" t="s">
        <v>163</v>
      </c>
      <c r="I140" s="25">
        <f t="shared" si="16"/>
        <v>6.08</v>
      </c>
      <c r="J140" s="25">
        <v>18.24</v>
      </c>
      <c r="K140" s="25">
        <v>18.24</v>
      </c>
      <c r="L140" s="25">
        <v>18.24</v>
      </c>
      <c r="M140" s="25"/>
      <c r="N140" s="25"/>
      <c r="O140" s="27"/>
      <c r="P140" s="11"/>
      <c r="Q140" s="11"/>
      <c r="R140" s="11"/>
      <c r="S140" s="11"/>
      <c r="T140" s="11"/>
      <c r="U140" s="11"/>
      <c r="V140" s="11"/>
      <c r="W140" s="11"/>
      <c r="X140" s="11"/>
    </row>
    <row r="141" ht="36" spans="1:24">
      <c r="A141" s="10">
        <v>92</v>
      </c>
      <c r="B141" s="10" t="s">
        <v>596</v>
      </c>
      <c r="C141" s="10" t="s">
        <v>596</v>
      </c>
      <c r="D141" s="12" t="s">
        <v>629</v>
      </c>
      <c r="E141" s="10" t="s">
        <v>596</v>
      </c>
      <c r="F141" s="10" t="s">
        <v>630</v>
      </c>
      <c r="G141" s="10">
        <v>426</v>
      </c>
      <c r="H141" s="10" t="s">
        <v>31</v>
      </c>
      <c r="I141" s="25">
        <f t="shared" si="16"/>
        <v>0.0711267605633803</v>
      </c>
      <c r="J141" s="25">
        <f t="shared" ref="J141:J143" si="21">K141+N141</f>
        <v>30.3</v>
      </c>
      <c r="K141" s="25">
        <f t="shared" ref="K141:K143" si="22">L141+M141</f>
        <v>30.3</v>
      </c>
      <c r="L141" s="25"/>
      <c r="M141" s="25">
        <v>30.3</v>
      </c>
      <c r="N141" s="25"/>
      <c r="O141" s="28" t="s">
        <v>32</v>
      </c>
      <c r="P141" s="10" t="s">
        <v>631</v>
      </c>
      <c r="Q141" s="10" t="s">
        <v>631</v>
      </c>
      <c r="R141" s="10" t="s">
        <v>32</v>
      </c>
      <c r="S141" s="10" t="s">
        <v>631</v>
      </c>
      <c r="T141" s="10" t="s">
        <v>631</v>
      </c>
      <c r="U141" s="10" t="s">
        <v>632</v>
      </c>
      <c r="V141" s="10" t="s">
        <v>632</v>
      </c>
      <c r="W141" s="10"/>
      <c r="X141" s="10"/>
    </row>
    <row r="142" ht="48" spans="1:24">
      <c r="A142" s="10">
        <v>93</v>
      </c>
      <c r="B142" s="10" t="s">
        <v>596</v>
      </c>
      <c r="C142" s="10" t="s">
        <v>619</v>
      </c>
      <c r="D142" s="12" t="s">
        <v>633</v>
      </c>
      <c r="E142" s="10" t="s">
        <v>619</v>
      </c>
      <c r="F142" s="10" t="s">
        <v>634</v>
      </c>
      <c r="G142" s="10">
        <v>230</v>
      </c>
      <c r="H142" s="10"/>
      <c r="I142" s="25">
        <f t="shared" si="16"/>
        <v>0.0217391304347826</v>
      </c>
      <c r="J142" s="25">
        <f t="shared" si="21"/>
        <v>5</v>
      </c>
      <c r="K142" s="25">
        <f t="shared" si="22"/>
        <v>5</v>
      </c>
      <c r="L142" s="25"/>
      <c r="M142" s="25">
        <v>5</v>
      </c>
      <c r="N142" s="25"/>
      <c r="O142" s="28" t="s">
        <v>32</v>
      </c>
      <c r="P142" s="10" t="s">
        <v>623</v>
      </c>
      <c r="Q142" s="10" t="s">
        <v>624</v>
      </c>
      <c r="R142" s="10" t="s">
        <v>32</v>
      </c>
      <c r="S142" s="10" t="s">
        <v>623</v>
      </c>
      <c r="T142" s="10" t="s">
        <v>624</v>
      </c>
      <c r="U142" s="10" t="s">
        <v>635</v>
      </c>
      <c r="V142" s="10" t="s">
        <v>636</v>
      </c>
      <c r="W142" s="10"/>
      <c r="X142" s="10"/>
    </row>
    <row r="143" ht="48" spans="1:24">
      <c r="A143" s="10">
        <v>94</v>
      </c>
      <c r="B143" s="10" t="s">
        <v>596</v>
      </c>
      <c r="C143" s="10" t="s">
        <v>612</v>
      </c>
      <c r="D143" s="12" t="s">
        <v>637</v>
      </c>
      <c r="E143" s="10" t="s">
        <v>612</v>
      </c>
      <c r="F143" s="10" t="s">
        <v>634</v>
      </c>
      <c r="G143" s="10">
        <v>310</v>
      </c>
      <c r="H143" s="10"/>
      <c r="I143" s="25">
        <f t="shared" ref="I143:I175" si="23">K143/G143</f>
        <v>0.0193548387096774</v>
      </c>
      <c r="J143" s="25">
        <f t="shared" si="21"/>
        <v>6</v>
      </c>
      <c r="K143" s="25">
        <f t="shared" si="22"/>
        <v>6</v>
      </c>
      <c r="L143" s="25"/>
      <c r="M143" s="25">
        <v>6</v>
      </c>
      <c r="N143" s="25"/>
      <c r="O143" s="28" t="s">
        <v>32</v>
      </c>
      <c r="P143" s="10" t="s">
        <v>638</v>
      </c>
      <c r="Q143" s="10" t="s">
        <v>639</v>
      </c>
      <c r="R143" s="10" t="s">
        <v>32</v>
      </c>
      <c r="S143" s="10" t="s">
        <v>638</v>
      </c>
      <c r="T143" s="10" t="s">
        <v>639</v>
      </c>
      <c r="U143" s="10" t="s">
        <v>640</v>
      </c>
      <c r="V143" s="10" t="s">
        <v>636</v>
      </c>
      <c r="W143" s="10"/>
      <c r="X143" s="10"/>
    </row>
    <row r="144" ht="36" spans="1:24">
      <c r="A144" s="10">
        <v>95</v>
      </c>
      <c r="B144" s="10" t="s">
        <v>641</v>
      </c>
      <c r="C144" s="10" t="s">
        <v>642</v>
      </c>
      <c r="D144" s="10" t="s">
        <v>643</v>
      </c>
      <c r="E144" s="10" t="s">
        <v>504</v>
      </c>
      <c r="F144" s="10" t="s">
        <v>644</v>
      </c>
      <c r="G144" s="10">
        <v>1</v>
      </c>
      <c r="H144" s="10" t="s">
        <v>85</v>
      </c>
      <c r="I144" s="25">
        <f t="shared" si="23"/>
        <v>260</v>
      </c>
      <c r="J144" s="25">
        <f t="shared" ref="J144:J171" si="24">K144+N144</f>
        <v>260</v>
      </c>
      <c r="K144" s="25">
        <f t="shared" ref="K144:K171" si="25">L144+M144</f>
        <v>260</v>
      </c>
      <c r="L144" s="25"/>
      <c r="M144" s="25">
        <v>260</v>
      </c>
      <c r="N144" s="25"/>
      <c r="O144" s="28" t="s">
        <v>32</v>
      </c>
      <c r="P144" s="10" t="s">
        <v>645</v>
      </c>
      <c r="Q144" s="10" t="s">
        <v>646</v>
      </c>
      <c r="R144" s="10" t="s">
        <v>32</v>
      </c>
      <c r="S144" s="10" t="s">
        <v>645</v>
      </c>
      <c r="T144" s="10" t="s">
        <v>646</v>
      </c>
      <c r="U144" s="10"/>
      <c r="V144" s="10" t="s">
        <v>647</v>
      </c>
      <c r="W144" s="10"/>
      <c r="X144" s="10"/>
    </row>
    <row r="145" ht="36" spans="1:24">
      <c r="A145" s="10">
        <v>96</v>
      </c>
      <c r="B145" s="10" t="s">
        <v>641</v>
      </c>
      <c r="C145" s="10" t="s">
        <v>648</v>
      </c>
      <c r="D145" s="12" t="s">
        <v>649</v>
      </c>
      <c r="E145" s="10" t="s">
        <v>648</v>
      </c>
      <c r="F145" s="10" t="s">
        <v>650</v>
      </c>
      <c r="G145" s="10">
        <v>44</v>
      </c>
      <c r="H145" s="10" t="s">
        <v>59</v>
      </c>
      <c r="I145" s="25">
        <f t="shared" si="23"/>
        <v>0.0681818181818182</v>
      </c>
      <c r="J145" s="25">
        <f t="shared" si="24"/>
        <v>3</v>
      </c>
      <c r="K145" s="25">
        <f t="shared" si="25"/>
        <v>3</v>
      </c>
      <c r="L145" s="25"/>
      <c r="M145" s="25">
        <v>3</v>
      </c>
      <c r="N145" s="25"/>
      <c r="O145" s="28" t="s">
        <v>32</v>
      </c>
      <c r="P145" s="10" t="s">
        <v>651</v>
      </c>
      <c r="Q145" s="10" t="s">
        <v>651</v>
      </c>
      <c r="R145" s="10" t="s">
        <v>32</v>
      </c>
      <c r="S145" s="10" t="s">
        <v>651</v>
      </c>
      <c r="T145" s="10" t="s">
        <v>651</v>
      </c>
      <c r="U145" s="10" t="s">
        <v>652</v>
      </c>
      <c r="V145" s="10" t="s">
        <v>653</v>
      </c>
      <c r="W145" s="10"/>
      <c r="X145" s="10"/>
    </row>
    <row r="146" ht="36" spans="1:24">
      <c r="A146" s="10">
        <v>97</v>
      </c>
      <c r="B146" s="10" t="s">
        <v>641</v>
      </c>
      <c r="C146" s="10" t="s">
        <v>654</v>
      </c>
      <c r="D146" s="12" t="s">
        <v>655</v>
      </c>
      <c r="E146" s="10" t="s">
        <v>654</v>
      </c>
      <c r="F146" s="10" t="s">
        <v>656</v>
      </c>
      <c r="G146" s="10">
        <v>42</v>
      </c>
      <c r="H146" s="10" t="s">
        <v>59</v>
      </c>
      <c r="I146" s="25">
        <f t="shared" si="23"/>
        <v>0.0714285714285714</v>
      </c>
      <c r="J146" s="25">
        <f t="shared" si="24"/>
        <v>3</v>
      </c>
      <c r="K146" s="25">
        <f t="shared" si="25"/>
        <v>3</v>
      </c>
      <c r="L146" s="25"/>
      <c r="M146" s="25">
        <v>3</v>
      </c>
      <c r="N146" s="25"/>
      <c r="O146" s="28" t="s">
        <v>32</v>
      </c>
      <c r="P146" s="10" t="s">
        <v>657</v>
      </c>
      <c r="Q146" s="10" t="s">
        <v>657</v>
      </c>
      <c r="R146" s="10" t="s">
        <v>32</v>
      </c>
      <c r="S146" s="10" t="s">
        <v>657</v>
      </c>
      <c r="T146" s="10" t="s">
        <v>657</v>
      </c>
      <c r="U146" s="10" t="s">
        <v>652</v>
      </c>
      <c r="V146" s="10" t="s">
        <v>658</v>
      </c>
      <c r="W146" s="10"/>
      <c r="X146" s="10"/>
    </row>
    <row r="147" ht="84" spans="1:24">
      <c r="A147" s="10">
        <v>98</v>
      </c>
      <c r="B147" s="10" t="s">
        <v>641</v>
      </c>
      <c r="C147" s="10"/>
      <c r="D147" s="12" t="s">
        <v>659</v>
      </c>
      <c r="E147" s="10" t="s">
        <v>660</v>
      </c>
      <c r="F147" s="10" t="s">
        <v>661</v>
      </c>
      <c r="G147" s="10">
        <v>1</v>
      </c>
      <c r="H147" s="10" t="s">
        <v>31</v>
      </c>
      <c r="I147" s="25">
        <f t="shared" si="23"/>
        <v>35.3</v>
      </c>
      <c r="J147" s="25">
        <f t="shared" si="24"/>
        <v>35.3</v>
      </c>
      <c r="K147" s="25">
        <f t="shared" si="25"/>
        <v>35.3</v>
      </c>
      <c r="L147" s="25"/>
      <c r="M147" s="25">
        <v>35.3</v>
      </c>
      <c r="N147" s="25"/>
      <c r="O147" s="28" t="s">
        <v>32</v>
      </c>
      <c r="P147" s="10" t="s">
        <v>662</v>
      </c>
      <c r="Q147" s="10" t="s">
        <v>662</v>
      </c>
      <c r="R147" s="10" t="s">
        <v>32</v>
      </c>
      <c r="S147" s="10" t="s">
        <v>662</v>
      </c>
      <c r="T147" s="10" t="s">
        <v>662</v>
      </c>
      <c r="U147" s="10" t="s">
        <v>663</v>
      </c>
      <c r="V147" s="10"/>
      <c r="W147" s="10"/>
      <c r="X147" s="10"/>
    </row>
    <row r="148" ht="48" spans="1:24">
      <c r="A148" s="10">
        <v>99</v>
      </c>
      <c r="B148" s="10" t="s">
        <v>664</v>
      </c>
      <c r="C148" s="10" t="s">
        <v>665</v>
      </c>
      <c r="D148" s="10" t="s">
        <v>666</v>
      </c>
      <c r="E148" s="10" t="s">
        <v>665</v>
      </c>
      <c r="F148" s="10" t="s">
        <v>667</v>
      </c>
      <c r="G148" s="10">
        <v>1</v>
      </c>
      <c r="H148" s="10" t="s">
        <v>85</v>
      </c>
      <c r="I148" s="25">
        <f t="shared" si="23"/>
        <v>140</v>
      </c>
      <c r="J148" s="25">
        <f t="shared" si="24"/>
        <v>140</v>
      </c>
      <c r="K148" s="25">
        <f t="shared" si="25"/>
        <v>140</v>
      </c>
      <c r="L148" s="25"/>
      <c r="M148" s="25">
        <v>140</v>
      </c>
      <c r="N148" s="25"/>
      <c r="O148" s="28" t="s">
        <v>32</v>
      </c>
      <c r="P148" s="10" t="s">
        <v>668</v>
      </c>
      <c r="Q148" s="10" t="s">
        <v>669</v>
      </c>
      <c r="R148" s="10" t="s">
        <v>32</v>
      </c>
      <c r="S148" s="10" t="s">
        <v>668</v>
      </c>
      <c r="T148" s="10" t="s">
        <v>669</v>
      </c>
      <c r="U148" s="10" t="s">
        <v>670</v>
      </c>
      <c r="V148" s="10"/>
      <c r="W148" s="10"/>
      <c r="X148" s="10"/>
    </row>
    <row r="149" ht="48" spans="1:24">
      <c r="A149" s="10">
        <v>100</v>
      </c>
      <c r="B149" s="10" t="s">
        <v>664</v>
      </c>
      <c r="C149" s="10" t="s">
        <v>671</v>
      </c>
      <c r="D149" s="10" t="s">
        <v>672</v>
      </c>
      <c r="E149" s="10" t="s">
        <v>671</v>
      </c>
      <c r="F149" s="10" t="s">
        <v>673</v>
      </c>
      <c r="G149" s="10">
        <v>140</v>
      </c>
      <c r="H149" s="10" t="s">
        <v>37</v>
      </c>
      <c r="I149" s="25">
        <f t="shared" si="23"/>
        <v>0.132142857142857</v>
      </c>
      <c r="J149" s="25">
        <f t="shared" si="24"/>
        <v>18.5</v>
      </c>
      <c r="K149" s="25">
        <f t="shared" si="25"/>
        <v>18.5</v>
      </c>
      <c r="L149" s="25"/>
      <c r="M149" s="25">
        <v>18.5</v>
      </c>
      <c r="N149" s="25"/>
      <c r="O149" s="28" t="s">
        <v>32</v>
      </c>
      <c r="P149" s="10" t="s">
        <v>674</v>
      </c>
      <c r="Q149" s="10" t="s">
        <v>675</v>
      </c>
      <c r="R149" s="10" t="s">
        <v>32</v>
      </c>
      <c r="S149" s="10" t="s">
        <v>674</v>
      </c>
      <c r="T149" s="10" t="s">
        <v>675</v>
      </c>
      <c r="U149" s="10" t="s">
        <v>676</v>
      </c>
      <c r="V149" s="10"/>
      <c r="W149" s="10"/>
      <c r="X149" s="10"/>
    </row>
    <row r="150" ht="48" spans="1:24">
      <c r="A150" s="10">
        <v>101</v>
      </c>
      <c r="B150" s="10" t="s">
        <v>664</v>
      </c>
      <c r="C150" s="10" t="s">
        <v>677</v>
      </c>
      <c r="D150" s="10" t="s">
        <v>678</v>
      </c>
      <c r="E150" s="10" t="s">
        <v>677</v>
      </c>
      <c r="F150" s="10" t="s">
        <v>679</v>
      </c>
      <c r="G150" s="10">
        <v>1</v>
      </c>
      <c r="H150" s="10" t="s">
        <v>163</v>
      </c>
      <c r="I150" s="25">
        <f t="shared" si="23"/>
        <v>50</v>
      </c>
      <c r="J150" s="25">
        <f t="shared" si="24"/>
        <v>50</v>
      </c>
      <c r="K150" s="25">
        <f t="shared" si="25"/>
        <v>50</v>
      </c>
      <c r="L150" s="25"/>
      <c r="M150" s="25">
        <v>50</v>
      </c>
      <c r="N150" s="25"/>
      <c r="O150" s="28" t="s">
        <v>32</v>
      </c>
      <c r="P150" s="10" t="s">
        <v>680</v>
      </c>
      <c r="Q150" s="10" t="s">
        <v>681</v>
      </c>
      <c r="R150" s="10" t="s">
        <v>32</v>
      </c>
      <c r="S150" s="10" t="s">
        <v>680</v>
      </c>
      <c r="T150" s="10" t="s">
        <v>681</v>
      </c>
      <c r="U150" s="10" t="s">
        <v>682</v>
      </c>
      <c r="V150" s="10"/>
      <c r="W150" s="10"/>
      <c r="X150" s="10"/>
    </row>
    <row r="151" ht="36" spans="1:24">
      <c r="A151" s="10">
        <v>102</v>
      </c>
      <c r="B151" s="10" t="s">
        <v>664</v>
      </c>
      <c r="C151" s="10" t="s">
        <v>683</v>
      </c>
      <c r="D151" s="10" t="s">
        <v>684</v>
      </c>
      <c r="E151" s="10" t="s">
        <v>683</v>
      </c>
      <c r="F151" s="10" t="s">
        <v>685</v>
      </c>
      <c r="G151" s="10">
        <v>3</v>
      </c>
      <c r="H151" s="10" t="s">
        <v>53</v>
      </c>
      <c r="I151" s="25">
        <f t="shared" si="23"/>
        <v>4</v>
      </c>
      <c r="J151" s="25">
        <f t="shared" si="24"/>
        <v>12</v>
      </c>
      <c r="K151" s="25">
        <f t="shared" si="25"/>
        <v>12</v>
      </c>
      <c r="L151" s="25"/>
      <c r="M151" s="25">
        <v>12</v>
      </c>
      <c r="N151" s="25"/>
      <c r="O151" s="28" t="s">
        <v>32</v>
      </c>
      <c r="P151" s="10" t="s">
        <v>686</v>
      </c>
      <c r="Q151" s="10" t="s">
        <v>687</v>
      </c>
      <c r="R151" s="10" t="s">
        <v>32</v>
      </c>
      <c r="S151" s="10" t="s">
        <v>686</v>
      </c>
      <c r="T151" s="10" t="s">
        <v>687</v>
      </c>
      <c r="U151" s="10" t="s">
        <v>688</v>
      </c>
      <c r="V151" s="10"/>
      <c r="W151" s="10"/>
      <c r="X151" s="10"/>
    </row>
    <row r="152" ht="36" spans="1:24">
      <c r="A152" s="10">
        <v>103</v>
      </c>
      <c r="B152" s="10" t="s">
        <v>664</v>
      </c>
      <c r="C152" s="10" t="s">
        <v>689</v>
      </c>
      <c r="D152" s="10" t="s">
        <v>690</v>
      </c>
      <c r="E152" s="10" t="s">
        <v>689</v>
      </c>
      <c r="F152" s="10" t="s">
        <v>691</v>
      </c>
      <c r="G152" s="10">
        <v>1</v>
      </c>
      <c r="H152" s="10" t="s">
        <v>85</v>
      </c>
      <c r="I152" s="25">
        <f t="shared" si="23"/>
        <v>80</v>
      </c>
      <c r="J152" s="25">
        <f t="shared" si="24"/>
        <v>80</v>
      </c>
      <c r="K152" s="25">
        <f t="shared" si="25"/>
        <v>80</v>
      </c>
      <c r="L152" s="25"/>
      <c r="M152" s="25">
        <v>80</v>
      </c>
      <c r="N152" s="25"/>
      <c r="O152" s="28" t="s">
        <v>32</v>
      </c>
      <c r="P152" s="10" t="s">
        <v>692</v>
      </c>
      <c r="Q152" s="10" t="s">
        <v>693</v>
      </c>
      <c r="R152" s="10" t="s">
        <v>32</v>
      </c>
      <c r="S152" s="10" t="s">
        <v>692</v>
      </c>
      <c r="T152" s="10" t="s">
        <v>693</v>
      </c>
      <c r="U152" s="10" t="s">
        <v>694</v>
      </c>
      <c r="V152" s="10"/>
      <c r="W152" s="10"/>
      <c r="X152" s="10"/>
    </row>
    <row r="153" ht="24" spans="1:24">
      <c r="A153" s="10">
        <v>104</v>
      </c>
      <c r="B153" s="10" t="s">
        <v>664</v>
      </c>
      <c r="C153" s="10" t="s">
        <v>664</v>
      </c>
      <c r="D153" s="12" t="s">
        <v>695</v>
      </c>
      <c r="E153" s="10" t="s">
        <v>664</v>
      </c>
      <c r="F153" s="10" t="s">
        <v>696</v>
      </c>
      <c r="G153" s="10">
        <v>618</v>
      </c>
      <c r="H153" s="10" t="s">
        <v>77</v>
      </c>
      <c r="I153" s="25">
        <f t="shared" si="23"/>
        <v>0.0339805825242718</v>
      </c>
      <c r="J153" s="25">
        <f t="shared" si="24"/>
        <v>21</v>
      </c>
      <c r="K153" s="25">
        <f t="shared" si="25"/>
        <v>21</v>
      </c>
      <c r="L153" s="25"/>
      <c r="M153" s="25">
        <v>21</v>
      </c>
      <c r="N153" s="25"/>
      <c r="O153" s="28" t="s">
        <v>32</v>
      </c>
      <c r="P153" s="10" t="s">
        <v>697</v>
      </c>
      <c r="Q153" s="10" t="s">
        <v>697</v>
      </c>
      <c r="R153" s="10" t="s">
        <v>32</v>
      </c>
      <c r="S153" s="10" t="s">
        <v>697</v>
      </c>
      <c r="T153" s="10" t="s">
        <v>697</v>
      </c>
      <c r="U153" s="10" t="s">
        <v>698</v>
      </c>
      <c r="V153" s="10"/>
      <c r="W153" s="10"/>
      <c r="X153" s="10"/>
    </row>
    <row r="154" ht="36" spans="1:24">
      <c r="A154" s="10">
        <v>105</v>
      </c>
      <c r="B154" s="10" t="s">
        <v>664</v>
      </c>
      <c r="C154" s="10" t="s">
        <v>699</v>
      </c>
      <c r="D154" s="12" t="s">
        <v>700</v>
      </c>
      <c r="E154" s="10" t="s">
        <v>699</v>
      </c>
      <c r="F154" s="10" t="s">
        <v>701</v>
      </c>
      <c r="G154" s="10">
        <v>26</v>
      </c>
      <c r="H154" s="10" t="s">
        <v>59</v>
      </c>
      <c r="I154" s="25">
        <f t="shared" si="23"/>
        <v>0.115384615384615</v>
      </c>
      <c r="J154" s="25">
        <f t="shared" si="24"/>
        <v>3</v>
      </c>
      <c r="K154" s="25">
        <f t="shared" si="25"/>
        <v>3</v>
      </c>
      <c r="L154" s="25"/>
      <c r="M154" s="25">
        <v>3</v>
      </c>
      <c r="N154" s="25"/>
      <c r="O154" s="28" t="s">
        <v>32</v>
      </c>
      <c r="P154" s="10" t="s">
        <v>702</v>
      </c>
      <c r="Q154" s="10" t="s">
        <v>703</v>
      </c>
      <c r="R154" s="10" t="s">
        <v>32</v>
      </c>
      <c r="S154" s="10" t="s">
        <v>702</v>
      </c>
      <c r="T154" s="10" t="s">
        <v>703</v>
      </c>
      <c r="U154" s="10" t="s">
        <v>704</v>
      </c>
      <c r="V154" s="10" t="s">
        <v>705</v>
      </c>
      <c r="W154" s="10"/>
      <c r="X154" s="10"/>
    </row>
    <row r="155" ht="36" spans="1:24">
      <c r="A155" s="10">
        <v>106</v>
      </c>
      <c r="B155" s="10" t="s">
        <v>664</v>
      </c>
      <c r="C155" s="10" t="s">
        <v>706</v>
      </c>
      <c r="D155" s="12" t="s">
        <v>707</v>
      </c>
      <c r="E155" s="10" t="s">
        <v>706</v>
      </c>
      <c r="F155" s="10" t="s">
        <v>708</v>
      </c>
      <c r="G155" s="10">
        <v>58</v>
      </c>
      <c r="H155" s="10" t="s">
        <v>59</v>
      </c>
      <c r="I155" s="25">
        <f t="shared" si="23"/>
        <v>0.0862068965517241</v>
      </c>
      <c r="J155" s="25">
        <f t="shared" si="24"/>
        <v>5</v>
      </c>
      <c r="K155" s="25">
        <f t="shared" si="25"/>
        <v>5</v>
      </c>
      <c r="L155" s="25"/>
      <c r="M155" s="25">
        <v>5</v>
      </c>
      <c r="N155" s="25"/>
      <c r="O155" s="28" t="s">
        <v>32</v>
      </c>
      <c r="P155" s="10" t="s">
        <v>709</v>
      </c>
      <c r="Q155" s="10" t="s">
        <v>703</v>
      </c>
      <c r="R155" s="10" t="s">
        <v>32</v>
      </c>
      <c r="S155" s="10" t="s">
        <v>709</v>
      </c>
      <c r="T155" s="10" t="s">
        <v>703</v>
      </c>
      <c r="U155" s="10" t="s">
        <v>704</v>
      </c>
      <c r="V155" s="10" t="s">
        <v>710</v>
      </c>
      <c r="W155" s="10"/>
      <c r="X155" s="10"/>
    </row>
    <row r="156" ht="36" spans="1:24">
      <c r="A156" s="10">
        <v>107</v>
      </c>
      <c r="B156" s="10" t="s">
        <v>664</v>
      </c>
      <c r="C156" s="10" t="s">
        <v>689</v>
      </c>
      <c r="D156" s="12" t="s">
        <v>711</v>
      </c>
      <c r="E156" s="10" t="s">
        <v>689</v>
      </c>
      <c r="F156" s="10" t="s">
        <v>712</v>
      </c>
      <c r="G156" s="10">
        <v>236</v>
      </c>
      <c r="H156" s="10" t="s">
        <v>59</v>
      </c>
      <c r="I156" s="25">
        <f t="shared" si="23"/>
        <v>0.0338983050847458</v>
      </c>
      <c r="J156" s="25">
        <f t="shared" si="24"/>
        <v>8</v>
      </c>
      <c r="K156" s="25">
        <f t="shared" si="25"/>
        <v>8</v>
      </c>
      <c r="L156" s="25"/>
      <c r="M156" s="25">
        <v>8</v>
      </c>
      <c r="N156" s="25"/>
      <c r="O156" s="28" t="s">
        <v>32</v>
      </c>
      <c r="P156" s="10" t="s">
        <v>713</v>
      </c>
      <c r="Q156" s="10" t="s">
        <v>714</v>
      </c>
      <c r="R156" s="10" t="s">
        <v>32</v>
      </c>
      <c r="S156" s="10" t="s">
        <v>713</v>
      </c>
      <c r="T156" s="10" t="s">
        <v>714</v>
      </c>
      <c r="U156" s="10" t="s">
        <v>704</v>
      </c>
      <c r="V156" s="10" t="s">
        <v>715</v>
      </c>
      <c r="W156" s="10"/>
      <c r="X156" s="10"/>
    </row>
    <row r="157" ht="36" spans="1:24">
      <c r="A157" s="10">
        <v>108</v>
      </c>
      <c r="B157" s="10" t="s">
        <v>664</v>
      </c>
      <c r="C157" s="10" t="s">
        <v>683</v>
      </c>
      <c r="D157" s="12" t="s">
        <v>716</v>
      </c>
      <c r="E157" s="10" t="s">
        <v>683</v>
      </c>
      <c r="F157" s="10" t="s">
        <v>717</v>
      </c>
      <c r="G157" s="10">
        <v>119.8</v>
      </c>
      <c r="H157" s="10" t="s">
        <v>59</v>
      </c>
      <c r="I157" s="25">
        <f t="shared" si="23"/>
        <v>0.0417362270450751</v>
      </c>
      <c r="J157" s="25">
        <f t="shared" si="24"/>
        <v>5</v>
      </c>
      <c r="K157" s="25">
        <f t="shared" si="25"/>
        <v>5</v>
      </c>
      <c r="L157" s="25"/>
      <c r="M157" s="25">
        <v>5</v>
      </c>
      <c r="N157" s="25"/>
      <c r="O157" s="28" t="s">
        <v>32</v>
      </c>
      <c r="P157" s="10" t="s">
        <v>718</v>
      </c>
      <c r="Q157" s="10" t="s">
        <v>719</v>
      </c>
      <c r="R157" s="10" t="s">
        <v>32</v>
      </c>
      <c r="S157" s="10" t="s">
        <v>718</v>
      </c>
      <c r="T157" s="10" t="s">
        <v>719</v>
      </c>
      <c r="U157" s="10" t="s">
        <v>704</v>
      </c>
      <c r="V157" s="10" t="s">
        <v>720</v>
      </c>
      <c r="W157" s="10"/>
      <c r="X157" s="10"/>
    </row>
    <row r="158" ht="36" spans="1:24">
      <c r="A158" s="9">
        <v>109</v>
      </c>
      <c r="B158" s="10" t="s">
        <v>721</v>
      </c>
      <c r="C158" s="10" t="s">
        <v>722</v>
      </c>
      <c r="D158" s="10" t="s">
        <v>723</v>
      </c>
      <c r="E158" s="10" t="s">
        <v>722</v>
      </c>
      <c r="F158" s="10" t="s">
        <v>724</v>
      </c>
      <c r="G158" s="10">
        <v>0.865</v>
      </c>
      <c r="H158" s="10" t="s">
        <v>725</v>
      </c>
      <c r="I158" s="25">
        <f t="shared" si="23"/>
        <v>48.5549132947977</v>
      </c>
      <c r="J158" s="25">
        <f t="shared" si="24"/>
        <v>42</v>
      </c>
      <c r="K158" s="25">
        <f t="shared" si="25"/>
        <v>42</v>
      </c>
      <c r="L158" s="25"/>
      <c r="M158" s="25">
        <v>42</v>
      </c>
      <c r="N158" s="25"/>
      <c r="O158" s="28"/>
      <c r="P158" s="10"/>
      <c r="Q158" s="10"/>
      <c r="R158" s="10" t="s">
        <v>32</v>
      </c>
      <c r="S158" s="10" t="s">
        <v>726</v>
      </c>
      <c r="T158" s="10" t="s">
        <v>727</v>
      </c>
      <c r="U158" s="10"/>
      <c r="V158" s="10" t="s">
        <v>728</v>
      </c>
      <c r="W158" s="10"/>
      <c r="X158" s="10"/>
    </row>
    <row r="159" ht="36" spans="1:24">
      <c r="A159" s="11"/>
      <c r="B159" s="10"/>
      <c r="C159" s="10"/>
      <c r="D159" s="10"/>
      <c r="E159" s="10"/>
      <c r="F159" s="10" t="s">
        <v>729</v>
      </c>
      <c r="G159" s="10">
        <v>2.9</v>
      </c>
      <c r="H159" s="10" t="s">
        <v>725</v>
      </c>
      <c r="I159" s="25">
        <f t="shared" si="23"/>
        <v>22.0689655172414</v>
      </c>
      <c r="J159" s="25">
        <f t="shared" si="24"/>
        <v>89</v>
      </c>
      <c r="K159" s="25">
        <f t="shared" si="25"/>
        <v>64</v>
      </c>
      <c r="L159" s="25"/>
      <c r="M159" s="25">
        <v>64</v>
      </c>
      <c r="N159" s="25">
        <v>25</v>
      </c>
      <c r="O159" s="28"/>
      <c r="P159" s="10"/>
      <c r="Q159" s="10"/>
      <c r="R159" s="10"/>
      <c r="S159" s="10"/>
      <c r="T159" s="10"/>
      <c r="U159" s="10"/>
      <c r="V159" s="10"/>
      <c r="W159" s="10"/>
      <c r="X159" s="10"/>
    </row>
    <row r="160" ht="60" spans="1:24">
      <c r="A160" s="10">
        <v>110</v>
      </c>
      <c r="B160" s="10" t="s">
        <v>721</v>
      </c>
      <c r="C160" s="10" t="s">
        <v>730</v>
      </c>
      <c r="D160" s="10" t="s">
        <v>731</v>
      </c>
      <c r="E160" s="10" t="s">
        <v>730</v>
      </c>
      <c r="F160" s="10" t="s">
        <v>732</v>
      </c>
      <c r="G160" s="10">
        <v>2</v>
      </c>
      <c r="H160" s="10" t="s">
        <v>725</v>
      </c>
      <c r="I160" s="25">
        <f t="shared" si="23"/>
        <v>61.5</v>
      </c>
      <c r="J160" s="25">
        <f t="shared" si="24"/>
        <v>135</v>
      </c>
      <c r="K160" s="25">
        <f t="shared" si="25"/>
        <v>123</v>
      </c>
      <c r="L160" s="25"/>
      <c r="M160" s="25">
        <v>123</v>
      </c>
      <c r="N160" s="25">
        <v>12</v>
      </c>
      <c r="O160" s="28"/>
      <c r="P160" s="10"/>
      <c r="Q160" s="10"/>
      <c r="R160" s="10" t="s">
        <v>32</v>
      </c>
      <c r="S160" s="10" t="s">
        <v>733</v>
      </c>
      <c r="T160" s="10" t="s">
        <v>719</v>
      </c>
      <c r="U160" s="10"/>
      <c r="V160" s="10" t="s">
        <v>734</v>
      </c>
      <c r="W160" s="10"/>
      <c r="X160" s="10"/>
    </row>
    <row r="161" ht="84" spans="1:24">
      <c r="A161" s="10">
        <v>111</v>
      </c>
      <c r="B161" s="10" t="s">
        <v>721</v>
      </c>
      <c r="C161" s="10" t="s">
        <v>735</v>
      </c>
      <c r="D161" s="10" t="s">
        <v>736</v>
      </c>
      <c r="E161" s="10" t="s">
        <v>735</v>
      </c>
      <c r="F161" s="10" t="s">
        <v>737</v>
      </c>
      <c r="G161" s="10">
        <v>0.5</v>
      </c>
      <c r="H161" s="10" t="s">
        <v>725</v>
      </c>
      <c r="I161" s="25">
        <f t="shared" si="23"/>
        <v>40</v>
      </c>
      <c r="J161" s="25">
        <f t="shared" si="24"/>
        <v>22</v>
      </c>
      <c r="K161" s="25">
        <f t="shared" si="25"/>
        <v>20</v>
      </c>
      <c r="L161" s="25"/>
      <c r="M161" s="25">
        <v>20</v>
      </c>
      <c r="N161" s="25">
        <v>2</v>
      </c>
      <c r="O161" s="28"/>
      <c r="P161" s="10"/>
      <c r="Q161" s="10"/>
      <c r="R161" s="10" t="s">
        <v>32</v>
      </c>
      <c r="S161" s="10" t="s">
        <v>738</v>
      </c>
      <c r="T161" s="10" t="s">
        <v>739</v>
      </c>
      <c r="U161" s="10"/>
      <c r="V161" s="10" t="s">
        <v>740</v>
      </c>
      <c r="W161" s="10"/>
      <c r="X161" s="10"/>
    </row>
    <row r="162" ht="48" spans="1:24">
      <c r="A162" s="10">
        <v>112</v>
      </c>
      <c r="B162" s="10" t="s">
        <v>721</v>
      </c>
      <c r="C162" s="10" t="s">
        <v>722</v>
      </c>
      <c r="D162" s="12" t="s">
        <v>741</v>
      </c>
      <c r="E162" s="10" t="s">
        <v>722</v>
      </c>
      <c r="F162" s="10" t="s">
        <v>742</v>
      </c>
      <c r="G162" s="10">
        <v>140</v>
      </c>
      <c r="H162" s="25" t="s">
        <v>59</v>
      </c>
      <c r="I162" s="25">
        <f t="shared" si="23"/>
        <v>0.0142857142857143</v>
      </c>
      <c r="J162" s="25">
        <f t="shared" si="24"/>
        <v>2</v>
      </c>
      <c r="K162" s="25">
        <f t="shared" si="25"/>
        <v>2</v>
      </c>
      <c r="L162" s="25"/>
      <c r="M162" s="25">
        <v>2</v>
      </c>
      <c r="N162" s="25"/>
      <c r="O162" s="28" t="s">
        <v>32</v>
      </c>
      <c r="P162" s="10" t="s">
        <v>743</v>
      </c>
      <c r="Q162" s="10" t="s">
        <v>744</v>
      </c>
      <c r="R162" s="10" t="s">
        <v>32</v>
      </c>
      <c r="S162" s="10" t="s">
        <v>743</v>
      </c>
      <c r="T162" s="10" t="s">
        <v>744</v>
      </c>
      <c r="U162" s="10" t="s">
        <v>745</v>
      </c>
      <c r="V162" s="10" t="s">
        <v>746</v>
      </c>
      <c r="W162" s="10"/>
      <c r="X162" s="10"/>
    </row>
    <row r="163" ht="48" spans="1:24">
      <c r="A163" s="10">
        <v>113</v>
      </c>
      <c r="B163" s="10" t="s">
        <v>721</v>
      </c>
      <c r="C163" s="10" t="s">
        <v>747</v>
      </c>
      <c r="D163" s="12" t="s">
        <v>748</v>
      </c>
      <c r="E163" s="10" t="s">
        <v>747</v>
      </c>
      <c r="F163" s="10" t="s">
        <v>749</v>
      </c>
      <c r="G163" s="10">
        <v>25</v>
      </c>
      <c r="H163" s="25" t="s">
        <v>59</v>
      </c>
      <c r="I163" s="25">
        <f t="shared" si="23"/>
        <v>0.08</v>
      </c>
      <c r="J163" s="25">
        <f t="shared" si="24"/>
        <v>2</v>
      </c>
      <c r="K163" s="25">
        <f t="shared" si="25"/>
        <v>2</v>
      </c>
      <c r="L163" s="25"/>
      <c r="M163" s="25">
        <v>2</v>
      </c>
      <c r="N163" s="25"/>
      <c r="O163" s="28" t="s">
        <v>32</v>
      </c>
      <c r="P163" s="10" t="s">
        <v>750</v>
      </c>
      <c r="Q163" s="10" t="s">
        <v>751</v>
      </c>
      <c r="R163" s="10" t="s">
        <v>32</v>
      </c>
      <c r="S163" s="10" t="s">
        <v>750</v>
      </c>
      <c r="T163" s="10" t="s">
        <v>751</v>
      </c>
      <c r="U163" s="10" t="s">
        <v>745</v>
      </c>
      <c r="V163" s="10" t="s">
        <v>746</v>
      </c>
      <c r="W163" s="10"/>
      <c r="X163" s="10"/>
    </row>
    <row r="164" ht="48" spans="1:24">
      <c r="A164" s="10">
        <v>114</v>
      </c>
      <c r="B164" s="10" t="s">
        <v>721</v>
      </c>
      <c r="C164" s="10" t="s">
        <v>752</v>
      </c>
      <c r="D164" s="12" t="s">
        <v>753</v>
      </c>
      <c r="E164" s="10" t="s">
        <v>752</v>
      </c>
      <c r="F164" s="10" t="s">
        <v>754</v>
      </c>
      <c r="G164" s="10">
        <v>30</v>
      </c>
      <c r="H164" s="25" t="s">
        <v>59</v>
      </c>
      <c r="I164" s="25">
        <f t="shared" si="23"/>
        <v>0.0666666666666667</v>
      </c>
      <c r="J164" s="25">
        <f t="shared" si="24"/>
        <v>2</v>
      </c>
      <c r="K164" s="25">
        <f t="shared" si="25"/>
        <v>2</v>
      </c>
      <c r="L164" s="25"/>
      <c r="M164" s="25">
        <v>2</v>
      </c>
      <c r="N164" s="25"/>
      <c r="O164" s="28" t="s">
        <v>32</v>
      </c>
      <c r="P164" s="10" t="s">
        <v>755</v>
      </c>
      <c r="Q164" s="10" t="s">
        <v>756</v>
      </c>
      <c r="R164" s="10" t="s">
        <v>32</v>
      </c>
      <c r="S164" s="10" t="s">
        <v>755</v>
      </c>
      <c r="T164" s="10" t="s">
        <v>756</v>
      </c>
      <c r="U164" s="10" t="s">
        <v>745</v>
      </c>
      <c r="V164" s="10" t="s">
        <v>746</v>
      </c>
      <c r="W164" s="10"/>
      <c r="X164" s="10"/>
    </row>
    <row r="165" ht="48" spans="1:24">
      <c r="A165" s="10">
        <v>115</v>
      </c>
      <c r="B165" s="10" t="s">
        <v>721</v>
      </c>
      <c r="C165" s="10"/>
      <c r="D165" s="12" t="s">
        <v>757</v>
      </c>
      <c r="E165" s="10" t="s">
        <v>721</v>
      </c>
      <c r="F165" s="10" t="s">
        <v>758</v>
      </c>
      <c r="G165" s="10">
        <v>565</v>
      </c>
      <c r="H165" s="25" t="s">
        <v>77</v>
      </c>
      <c r="I165" s="25">
        <f t="shared" si="23"/>
        <v>0.0707964601769911</v>
      </c>
      <c r="J165" s="25">
        <f t="shared" si="24"/>
        <v>40</v>
      </c>
      <c r="K165" s="25">
        <f t="shared" si="25"/>
        <v>40</v>
      </c>
      <c r="L165" s="25"/>
      <c r="M165" s="25">
        <v>40</v>
      </c>
      <c r="N165" s="25"/>
      <c r="O165" s="28" t="s">
        <v>32</v>
      </c>
      <c r="P165" s="10" t="s">
        <v>759</v>
      </c>
      <c r="Q165" s="10" t="s">
        <v>759</v>
      </c>
      <c r="R165" s="10" t="s">
        <v>32</v>
      </c>
      <c r="S165" s="10" t="s">
        <v>759</v>
      </c>
      <c r="T165" s="10" t="s">
        <v>759</v>
      </c>
      <c r="U165" s="10" t="s">
        <v>760</v>
      </c>
      <c r="V165" s="10" t="s">
        <v>758</v>
      </c>
      <c r="W165" s="10"/>
      <c r="X165" s="10"/>
    </row>
    <row r="166" ht="60" spans="1:24">
      <c r="A166" s="10">
        <v>116</v>
      </c>
      <c r="B166" s="10" t="s">
        <v>761</v>
      </c>
      <c r="C166" s="10" t="s">
        <v>762</v>
      </c>
      <c r="D166" s="10" t="s">
        <v>763</v>
      </c>
      <c r="E166" s="10" t="s">
        <v>764</v>
      </c>
      <c r="F166" s="10" t="s">
        <v>765</v>
      </c>
      <c r="G166" s="10">
        <v>1990</v>
      </c>
      <c r="H166" s="10" t="s">
        <v>37</v>
      </c>
      <c r="I166" s="25">
        <f t="shared" si="23"/>
        <v>0.0432246231155779</v>
      </c>
      <c r="J166" s="25">
        <f t="shared" si="24"/>
        <v>86.017</v>
      </c>
      <c r="K166" s="25">
        <f t="shared" si="25"/>
        <v>86.017</v>
      </c>
      <c r="L166" s="25"/>
      <c r="M166" s="25">
        <v>86.017</v>
      </c>
      <c r="N166" s="25"/>
      <c r="O166" s="28" t="s">
        <v>32</v>
      </c>
      <c r="P166" s="10" t="s">
        <v>766</v>
      </c>
      <c r="Q166" s="10" t="s">
        <v>767</v>
      </c>
      <c r="R166" s="10" t="s">
        <v>32</v>
      </c>
      <c r="S166" s="10" t="s">
        <v>766</v>
      </c>
      <c r="T166" s="10" t="s">
        <v>767</v>
      </c>
      <c r="U166" s="10"/>
      <c r="V166" s="10" t="s">
        <v>768</v>
      </c>
      <c r="W166" s="10"/>
      <c r="X166" s="10"/>
    </row>
    <row r="167" ht="48" spans="1:24">
      <c r="A167" s="10"/>
      <c r="B167" s="10"/>
      <c r="C167" s="10"/>
      <c r="D167" s="10"/>
      <c r="E167" s="10" t="s">
        <v>764</v>
      </c>
      <c r="F167" s="10" t="s">
        <v>769</v>
      </c>
      <c r="G167" s="10">
        <v>341</v>
      </c>
      <c r="H167" s="10" t="s">
        <v>59</v>
      </c>
      <c r="I167" s="25">
        <f t="shared" si="23"/>
        <v>0.118554252199413</v>
      </c>
      <c r="J167" s="25">
        <f t="shared" si="24"/>
        <v>40.427</v>
      </c>
      <c r="K167" s="25">
        <f t="shared" si="25"/>
        <v>40.427</v>
      </c>
      <c r="L167" s="25"/>
      <c r="M167" s="25">
        <v>40.427</v>
      </c>
      <c r="N167" s="25"/>
      <c r="O167" s="28" t="s">
        <v>32</v>
      </c>
      <c r="P167" s="10" t="s">
        <v>766</v>
      </c>
      <c r="Q167" s="10" t="s">
        <v>767</v>
      </c>
      <c r="R167" s="10" t="s">
        <v>32</v>
      </c>
      <c r="S167" s="10" t="s">
        <v>766</v>
      </c>
      <c r="T167" s="10" t="s">
        <v>767</v>
      </c>
      <c r="U167" s="10"/>
      <c r="V167" s="10" t="s">
        <v>768</v>
      </c>
      <c r="W167" s="10"/>
      <c r="X167" s="10"/>
    </row>
    <row r="168" ht="60" spans="1:24">
      <c r="A168" s="10"/>
      <c r="B168" s="10"/>
      <c r="C168" s="10"/>
      <c r="D168" s="10"/>
      <c r="E168" s="10" t="s">
        <v>764</v>
      </c>
      <c r="F168" s="10" t="s">
        <v>770</v>
      </c>
      <c r="G168" s="10">
        <v>2565</v>
      </c>
      <c r="H168" s="10" t="s">
        <v>37</v>
      </c>
      <c r="I168" s="25">
        <f t="shared" si="23"/>
        <v>0.0551957115009747</v>
      </c>
      <c r="J168" s="25">
        <f t="shared" si="24"/>
        <v>141.577</v>
      </c>
      <c r="K168" s="25">
        <f t="shared" si="25"/>
        <v>141.577</v>
      </c>
      <c r="L168" s="25"/>
      <c r="M168" s="25">
        <v>141.577</v>
      </c>
      <c r="N168" s="25"/>
      <c r="O168" s="28" t="s">
        <v>32</v>
      </c>
      <c r="P168" s="10" t="s">
        <v>766</v>
      </c>
      <c r="Q168" s="10" t="s">
        <v>767</v>
      </c>
      <c r="R168" s="10" t="s">
        <v>32</v>
      </c>
      <c r="S168" s="10" t="s">
        <v>766</v>
      </c>
      <c r="T168" s="10" t="s">
        <v>767</v>
      </c>
      <c r="U168" s="10"/>
      <c r="V168" s="10" t="s">
        <v>768</v>
      </c>
      <c r="W168" s="10"/>
      <c r="X168" s="10"/>
    </row>
    <row r="169" ht="48" spans="1:24">
      <c r="A169" s="10"/>
      <c r="B169" s="10"/>
      <c r="C169" s="10"/>
      <c r="D169" s="10"/>
      <c r="E169" s="10" t="s">
        <v>764</v>
      </c>
      <c r="F169" s="10" t="s">
        <v>771</v>
      </c>
      <c r="G169" s="10">
        <v>98</v>
      </c>
      <c r="H169" s="10" t="s">
        <v>37</v>
      </c>
      <c r="I169" s="25">
        <f t="shared" si="23"/>
        <v>0.127336734693878</v>
      </c>
      <c r="J169" s="25">
        <f t="shared" si="24"/>
        <v>12.479</v>
      </c>
      <c r="K169" s="25">
        <f t="shared" si="25"/>
        <v>12.479</v>
      </c>
      <c r="L169" s="25"/>
      <c r="M169" s="25">
        <v>12.479</v>
      </c>
      <c r="N169" s="25"/>
      <c r="O169" s="28" t="s">
        <v>32</v>
      </c>
      <c r="P169" s="10" t="s">
        <v>766</v>
      </c>
      <c r="Q169" s="10" t="s">
        <v>767</v>
      </c>
      <c r="R169" s="10" t="s">
        <v>32</v>
      </c>
      <c r="S169" s="10" t="s">
        <v>766</v>
      </c>
      <c r="T169" s="10" t="s">
        <v>767</v>
      </c>
      <c r="U169" s="10"/>
      <c r="V169" s="10" t="s">
        <v>768</v>
      </c>
      <c r="W169" s="10"/>
      <c r="X169" s="10"/>
    </row>
    <row r="170" ht="108" spans="1:24">
      <c r="A170" s="10">
        <v>117</v>
      </c>
      <c r="B170" s="10" t="s">
        <v>761</v>
      </c>
      <c r="C170" s="10" t="s">
        <v>495</v>
      </c>
      <c r="D170" s="12" t="s">
        <v>772</v>
      </c>
      <c r="E170" s="10" t="s">
        <v>495</v>
      </c>
      <c r="F170" s="10" t="s">
        <v>773</v>
      </c>
      <c r="G170" s="10">
        <v>1</v>
      </c>
      <c r="H170" s="10" t="s">
        <v>31</v>
      </c>
      <c r="I170" s="25">
        <f t="shared" si="23"/>
        <v>8.8</v>
      </c>
      <c r="J170" s="25">
        <f t="shared" si="24"/>
        <v>8.8</v>
      </c>
      <c r="K170" s="25">
        <f t="shared" si="25"/>
        <v>8.8</v>
      </c>
      <c r="L170" s="25"/>
      <c r="M170" s="25">
        <v>8.8</v>
      </c>
      <c r="N170" s="25"/>
      <c r="O170" s="28" t="s">
        <v>32</v>
      </c>
      <c r="P170" s="10" t="s">
        <v>774</v>
      </c>
      <c r="Q170" s="10" t="s">
        <v>774</v>
      </c>
      <c r="R170" s="10"/>
      <c r="S170" s="10" t="s">
        <v>774</v>
      </c>
      <c r="T170" s="10" t="s">
        <v>774</v>
      </c>
      <c r="U170" s="10"/>
      <c r="V170" s="10" t="s">
        <v>595</v>
      </c>
      <c r="W170" s="10"/>
      <c r="X170" s="10"/>
    </row>
    <row r="171" ht="24" spans="1:24">
      <c r="A171" s="9">
        <v>118</v>
      </c>
      <c r="B171" s="10" t="s">
        <v>775</v>
      </c>
      <c r="C171" s="10" t="s">
        <v>776</v>
      </c>
      <c r="D171" s="10" t="s">
        <v>777</v>
      </c>
      <c r="E171" s="10" t="s">
        <v>776</v>
      </c>
      <c r="F171" s="10" t="s">
        <v>778</v>
      </c>
      <c r="G171" s="10">
        <v>300</v>
      </c>
      <c r="H171" s="10" t="s">
        <v>59</v>
      </c>
      <c r="I171" s="25">
        <f t="shared" si="23"/>
        <v>0.3</v>
      </c>
      <c r="J171" s="25">
        <v>90</v>
      </c>
      <c r="K171" s="25">
        <v>90</v>
      </c>
      <c r="L171" s="25"/>
      <c r="M171" s="25">
        <v>90</v>
      </c>
      <c r="N171" s="25"/>
      <c r="O171" s="28" t="s">
        <v>32</v>
      </c>
      <c r="P171" s="10" t="s">
        <v>779</v>
      </c>
      <c r="Q171" s="10" t="s">
        <v>780</v>
      </c>
      <c r="R171" s="10" t="s">
        <v>32</v>
      </c>
      <c r="S171" s="10" t="s">
        <v>779</v>
      </c>
      <c r="T171" s="10" t="s">
        <v>780</v>
      </c>
      <c r="U171" s="10" t="s">
        <v>781</v>
      </c>
      <c r="V171" s="10" t="s">
        <v>782</v>
      </c>
      <c r="W171" s="10"/>
      <c r="X171" s="10"/>
    </row>
    <row r="172" ht="72" spans="1:24">
      <c r="A172" s="11"/>
      <c r="B172" s="10"/>
      <c r="C172" s="10"/>
      <c r="D172" s="10"/>
      <c r="E172" s="10"/>
      <c r="F172" s="10" t="s">
        <v>783</v>
      </c>
      <c r="G172" s="10">
        <v>1</v>
      </c>
      <c r="H172" s="10" t="s">
        <v>163</v>
      </c>
      <c r="I172" s="25">
        <f t="shared" si="23"/>
        <v>12</v>
      </c>
      <c r="J172" s="25">
        <v>12</v>
      </c>
      <c r="K172" s="25">
        <v>12</v>
      </c>
      <c r="L172" s="25"/>
      <c r="M172" s="25">
        <v>12</v>
      </c>
      <c r="N172" s="25"/>
      <c r="O172" s="28"/>
      <c r="P172" s="10"/>
      <c r="Q172" s="10"/>
      <c r="R172" s="10"/>
      <c r="S172" s="10"/>
      <c r="T172" s="10"/>
      <c r="U172" s="10"/>
      <c r="V172" s="10"/>
      <c r="W172" s="10"/>
      <c r="X172" s="10"/>
    </row>
    <row r="173" ht="72" spans="1:24">
      <c r="A173" s="10">
        <v>119</v>
      </c>
      <c r="B173" s="10" t="s">
        <v>775</v>
      </c>
      <c r="C173" s="10" t="s">
        <v>784</v>
      </c>
      <c r="D173" s="10" t="s">
        <v>785</v>
      </c>
      <c r="E173" s="10" t="s">
        <v>784</v>
      </c>
      <c r="F173" s="10" t="s">
        <v>786</v>
      </c>
      <c r="G173" s="10">
        <v>4.165</v>
      </c>
      <c r="H173" s="10" t="s">
        <v>725</v>
      </c>
      <c r="I173" s="25">
        <f t="shared" si="23"/>
        <v>45.4261704681873</v>
      </c>
      <c r="J173" s="25">
        <v>270.7</v>
      </c>
      <c r="K173" s="25">
        <v>189.2</v>
      </c>
      <c r="L173" s="25"/>
      <c r="M173" s="25">
        <v>189.2</v>
      </c>
      <c r="N173" s="25">
        <v>81.5</v>
      </c>
      <c r="O173" s="28" t="s">
        <v>32</v>
      </c>
      <c r="P173" s="10" t="s">
        <v>787</v>
      </c>
      <c r="Q173" s="10" t="s">
        <v>788</v>
      </c>
      <c r="R173" s="10" t="s">
        <v>32</v>
      </c>
      <c r="S173" s="10" t="s">
        <v>787</v>
      </c>
      <c r="T173" s="10" t="s">
        <v>788</v>
      </c>
      <c r="U173" s="10"/>
      <c r="V173" s="10" t="s">
        <v>789</v>
      </c>
      <c r="W173" s="10"/>
      <c r="X173" s="10"/>
    </row>
    <row r="174" ht="60" spans="1:24">
      <c r="A174" s="10">
        <v>120</v>
      </c>
      <c r="B174" s="10" t="s">
        <v>775</v>
      </c>
      <c r="C174" s="10" t="s">
        <v>775</v>
      </c>
      <c r="D174" s="12" t="s">
        <v>790</v>
      </c>
      <c r="E174" s="10" t="s">
        <v>775</v>
      </c>
      <c r="F174" s="10" t="s">
        <v>791</v>
      </c>
      <c r="G174" s="10">
        <v>33.8</v>
      </c>
      <c r="H174" s="10" t="s">
        <v>792</v>
      </c>
      <c r="I174" s="25">
        <f t="shared" si="23"/>
        <v>1</v>
      </c>
      <c r="J174" s="25">
        <v>33.8</v>
      </c>
      <c r="K174" s="25">
        <v>33.8</v>
      </c>
      <c r="L174" s="25"/>
      <c r="M174" s="25">
        <v>33.8</v>
      </c>
      <c r="N174" s="25"/>
      <c r="O174" s="28" t="s">
        <v>32</v>
      </c>
      <c r="P174" s="10" t="s">
        <v>793</v>
      </c>
      <c r="Q174" s="10" t="s">
        <v>793</v>
      </c>
      <c r="R174" s="10" t="s">
        <v>32</v>
      </c>
      <c r="S174" s="10" t="s">
        <v>793</v>
      </c>
      <c r="T174" s="10" t="s">
        <v>793</v>
      </c>
      <c r="U174" s="10" t="s">
        <v>794</v>
      </c>
      <c r="V174" s="10" t="s">
        <v>795</v>
      </c>
      <c r="W174" s="10"/>
      <c r="X174" s="10"/>
    </row>
    <row r="175" spans="1:24">
      <c r="A175" s="9">
        <v>121</v>
      </c>
      <c r="B175" s="10" t="s">
        <v>775</v>
      </c>
      <c r="C175" s="10" t="s">
        <v>796</v>
      </c>
      <c r="D175" s="12" t="s">
        <v>797</v>
      </c>
      <c r="E175" s="10" t="s">
        <v>796</v>
      </c>
      <c r="F175" s="10" t="s">
        <v>798</v>
      </c>
      <c r="G175" s="10">
        <v>110</v>
      </c>
      <c r="H175" s="10" t="s">
        <v>59</v>
      </c>
      <c r="I175" s="48">
        <f t="shared" si="23"/>
        <v>0.0545454545454545</v>
      </c>
      <c r="J175" s="48">
        <v>6</v>
      </c>
      <c r="K175" s="48">
        <v>6</v>
      </c>
      <c r="L175" s="25"/>
      <c r="M175" s="25">
        <v>6</v>
      </c>
      <c r="N175" s="25"/>
      <c r="O175" s="28" t="s">
        <v>32</v>
      </c>
      <c r="P175" s="26" t="s">
        <v>799</v>
      </c>
      <c r="Q175" s="10" t="s">
        <v>800</v>
      </c>
      <c r="R175" s="10" t="s">
        <v>32</v>
      </c>
      <c r="S175" s="26" t="s">
        <v>799</v>
      </c>
      <c r="T175" s="10" t="s">
        <v>800</v>
      </c>
      <c r="U175" s="10" t="s">
        <v>62</v>
      </c>
      <c r="V175" s="10" t="s">
        <v>801</v>
      </c>
      <c r="W175" s="10"/>
      <c r="X175" s="10"/>
    </row>
    <row r="176" spans="1:24">
      <c r="A176" s="11"/>
      <c r="B176" s="10"/>
      <c r="C176" s="10"/>
      <c r="D176" s="12"/>
      <c r="E176" s="10"/>
      <c r="F176" s="10"/>
      <c r="G176" s="10"/>
      <c r="H176" s="10"/>
      <c r="I176" s="49"/>
      <c r="J176" s="49"/>
      <c r="K176" s="49"/>
      <c r="L176" s="25"/>
      <c r="M176" s="25"/>
      <c r="N176" s="25"/>
      <c r="O176" s="28"/>
      <c r="P176" s="27"/>
      <c r="Q176" s="10"/>
      <c r="R176" s="10"/>
      <c r="S176" s="27" t="s">
        <v>802</v>
      </c>
      <c r="T176" s="10"/>
      <c r="U176" s="10"/>
      <c r="V176" s="10"/>
      <c r="W176" s="10"/>
      <c r="X176" s="10"/>
    </row>
    <row r="177" ht="24" spans="1:24">
      <c r="A177" s="10">
        <v>122</v>
      </c>
      <c r="B177" s="10" t="s">
        <v>775</v>
      </c>
      <c r="C177" s="10" t="s">
        <v>776</v>
      </c>
      <c r="D177" s="12" t="s">
        <v>803</v>
      </c>
      <c r="E177" s="10" t="s">
        <v>776</v>
      </c>
      <c r="F177" s="10" t="s">
        <v>804</v>
      </c>
      <c r="G177" s="10">
        <v>93</v>
      </c>
      <c r="H177" s="10" t="s">
        <v>59</v>
      </c>
      <c r="I177" s="25">
        <f t="shared" ref="I177:I221" si="26">K177/G177</f>
        <v>0.032258064516129</v>
      </c>
      <c r="J177" s="25">
        <v>3</v>
      </c>
      <c r="K177" s="25">
        <v>3</v>
      </c>
      <c r="L177" s="25"/>
      <c r="M177" s="25">
        <v>3</v>
      </c>
      <c r="N177" s="25"/>
      <c r="O177" s="28" t="s">
        <v>32</v>
      </c>
      <c r="P177" s="10" t="s">
        <v>805</v>
      </c>
      <c r="Q177" s="10" t="s">
        <v>806</v>
      </c>
      <c r="R177" s="10" t="s">
        <v>32</v>
      </c>
      <c r="S177" s="10" t="s">
        <v>805</v>
      </c>
      <c r="T177" s="10" t="s">
        <v>806</v>
      </c>
      <c r="U177" s="10" t="s">
        <v>62</v>
      </c>
      <c r="V177" s="10" t="s">
        <v>801</v>
      </c>
      <c r="W177" s="10"/>
      <c r="X177" s="10"/>
    </row>
    <row r="178" ht="48" spans="1:24">
      <c r="A178" s="10">
        <v>123</v>
      </c>
      <c r="B178" s="10" t="s">
        <v>775</v>
      </c>
      <c r="C178" s="10" t="s">
        <v>807</v>
      </c>
      <c r="D178" s="12" t="s">
        <v>808</v>
      </c>
      <c r="E178" s="10" t="s">
        <v>807</v>
      </c>
      <c r="F178" s="46" t="s">
        <v>809</v>
      </c>
      <c r="G178" s="10">
        <v>110</v>
      </c>
      <c r="H178" s="10" t="s">
        <v>59</v>
      </c>
      <c r="I178" s="25">
        <f t="shared" si="26"/>
        <v>0.0454545454545455</v>
      </c>
      <c r="J178" s="25">
        <v>5</v>
      </c>
      <c r="K178" s="25">
        <v>5</v>
      </c>
      <c r="L178" s="25"/>
      <c r="M178" s="25">
        <v>5</v>
      </c>
      <c r="N178" s="25"/>
      <c r="O178" s="28" t="s">
        <v>32</v>
      </c>
      <c r="P178" s="10" t="s">
        <v>810</v>
      </c>
      <c r="Q178" s="10" t="s">
        <v>811</v>
      </c>
      <c r="R178" s="10" t="s">
        <v>32</v>
      </c>
      <c r="S178" s="10" t="s">
        <v>810</v>
      </c>
      <c r="T178" s="10" t="s">
        <v>811</v>
      </c>
      <c r="U178" s="10" t="s">
        <v>62</v>
      </c>
      <c r="V178" s="10" t="s">
        <v>801</v>
      </c>
      <c r="W178" s="10"/>
      <c r="X178" s="10"/>
    </row>
    <row r="179" ht="24" spans="1:24">
      <c r="A179" s="10">
        <v>124</v>
      </c>
      <c r="B179" s="10" t="s">
        <v>775</v>
      </c>
      <c r="C179" s="10" t="s">
        <v>784</v>
      </c>
      <c r="D179" s="12" t="s">
        <v>812</v>
      </c>
      <c r="E179" s="10" t="s">
        <v>784</v>
      </c>
      <c r="F179" s="10" t="s">
        <v>813</v>
      </c>
      <c r="G179" s="10">
        <v>230</v>
      </c>
      <c r="H179" s="10" t="s">
        <v>59</v>
      </c>
      <c r="I179" s="25">
        <f t="shared" si="26"/>
        <v>0.0434782608695652</v>
      </c>
      <c r="J179" s="25">
        <v>10</v>
      </c>
      <c r="K179" s="25">
        <v>10</v>
      </c>
      <c r="L179" s="25"/>
      <c r="M179" s="25">
        <v>10</v>
      </c>
      <c r="N179" s="25"/>
      <c r="O179" s="28" t="s">
        <v>32</v>
      </c>
      <c r="P179" s="10" t="s">
        <v>814</v>
      </c>
      <c r="Q179" s="10" t="s">
        <v>815</v>
      </c>
      <c r="R179" s="10" t="s">
        <v>32</v>
      </c>
      <c r="S179" s="10" t="s">
        <v>814</v>
      </c>
      <c r="T179" s="10" t="s">
        <v>815</v>
      </c>
      <c r="U179" s="10" t="s">
        <v>62</v>
      </c>
      <c r="V179" s="10" t="s">
        <v>801</v>
      </c>
      <c r="W179" s="10"/>
      <c r="X179" s="10"/>
    </row>
    <row r="180" ht="36" spans="1:24">
      <c r="A180" s="10">
        <v>125</v>
      </c>
      <c r="B180" s="10" t="s">
        <v>775</v>
      </c>
      <c r="C180" s="10" t="s">
        <v>816</v>
      </c>
      <c r="D180" s="12" t="s">
        <v>817</v>
      </c>
      <c r="E180" s="10" t="s">
        <v>816</v>
      </c>
      <c r="F180" s="10" t="s">
        <v>818</v>
      </c>
      <c r="G180" s="10">
        <v>486</v>
      </c>
      <c r="H180" s="10" t="s">
        <v>59</v>
      </c>
      <c r="I180" s="25">
        <f t="shared" si="26"/>
        <v>0.0123456790123457</v>
      </c>
      <c r="J180" s="25">
        <v>6</v>
      </c>
      <c r="K180" s="25">
        <v>6</v>
      </c>
      <c r="L180" s="25"/>
      <c r="M180" s="25">
        <v>6</v>
      </c>
      <c r="N180" s="25"/>
      <c r="O180" s="28" t="s">
        <v>32</v>
      </c>
      <c r="P180" s="10" t="s">
        <v>819</v>
      </c>
      <c r="Q180" s="10" t="s">
        <v>820</v>
      </c>
      <c r="R180" s="10" t="s">
        <v>32</v>
      </c>
      <c r="S180" s="10" t="s">
        <v>819</v>
      </c>
      <c r="T180" s="10" t="s">
        <v>820</v>
      </c>
      <c r="U180" s="10" t="s">
        <v>62</v>
      </c>
      <c r="V180" s="10" t="s">
        <v>801</v>
      </c>
      <c r="W180" s="10"/>
      <c r="X180" s="10"/>
    </row>
    <row r="181" ht="24" spans="1:24">
      <c r="A181" s="9">
        <v>126</v>
      </c>
      <c r="B181" s="22" t="s">
        <v>821</v>
      </c>
      <c r="C181" s="22" t="s">
        <v>822</v>
      </c>
      <c r="D181" s="22" t="s">
        <v>823</v>
      </c>
      <c r="E181" s="22" t="s">
        <v>824</v>
      </c>
      <c r="F181" s="22" t="s">
        <v>825</v>
      </c>
      <c r="G181" s="22">
        <v>3</v>
      </c>
      <c r="H181" s="22" t="s">
        <v>163</v>
      </c>
      <c r="I181" s="25">
        <f t="shared" si="26"/>
        <v>4.83333333333333</v>
      </c>
      <c r="J181" s="25">
        <f t="shared" ref="J181:J193" si="27">K181+N181</f>
        <v>14.5</v>
      </c>
      <c r="K181" s="25">
        <f t="shared" ref="K181:K193" si="28">L181+M181</f>
        <v>14.5</v>
      </c>
      <c r="L181" s="25"/>
      <c r="M181" s="25">
        <v>14.5</v>
      </c>
      <c r="N181" s="25"/>
      <c r="O181" s="50" t="s">
        <v>32</v>
      </c>
      <c r="P181" s="22" t="s">
        <v>713</v>
      </c>
      <c r="Q181" s="22" t="s">
        <v>826</v>
      </c>
      <c r="R181" s="22" t="s">
        <v>32</v>
      </c>
      <c r="S181" s="22" t="s">
        <v>713</v>
      </c>
      <c r="T181" s="22" t="s">
        <v>826</v>
      </c>
      <c r="U181" s="22"/>
      <c r="V181" s="22" t="s">
        <v>827</v>
      </c>
      <c r="W181" s="22"/>
      <c r="X181" s="22"/>
    </row>
    <row r="182" spans="1:24">
      <c r="A182" s="13"/>
      <c r="B182" s="22"/>
      <c r="C182" s="22"/>
      <c r="D182" s="22"/>
      <c r="E182" s="22"/>
      <c r="F182" s="22" t="s">
        <v>828</v>
      </c>
      <c r="G182" s="22">
        <v>3200</v>
      </c>
      <c r="H182" s="22" t="s">
        <v>829</v>
      </c>
      <c r="I182" s="25">
        <f t="shared" si="26"/>
        <v>0.0015625</v>
      </c>
      <c r="J182" s="25">
        <f t="shared" si="27"/>
        <v>5</v>
      </c>
      <c r="K182" s="25">
        <f t="shared" si="28"/>
        <v>5</v>
      </c>
      <c r="L182" s="25"/>
      <c r="M182" s="25">
        <v>5</v>
      </c>
      <c r="N182" s="25"/>
      <c r="O182" s="50"/>
      <c r="P182" s="22"/>
      <c r="Q182" s="22"/>
      <c r="R182" s="22"/>
      <c r="S182" s="22"/>
      <c r="T182" s="22"/>
      <c r="U182" s="22"/>
      <c r="V182" s="22"/>
      <c r="W182" s="22"/>
      <c r="X182" s="22"/>
    </row>
    <row r="183" spans="1:24">
      <c r="A183" s="11"/>
      <c r="B183" s="22"/>
      <c r="C183" s="22"/>
      <c r="D183" s="22"/>
      <c r="E183" s="22"/>
      <c r="F183" s="22" t="s">
        <v>830</v>
      </c>
      <c r="G183" s="22">
        <v>3</v>
      </c>
      <c r="H183" s="22" t="s">
        <v>31</v>
      </c>
      <c r="I183" s="25">
        <f t="shared" si="26"/>
        <v>0.833333333333333</v>
      </c>
      <c r="J183" s="25">
        <f t="shared" si="27"/>
        <v>2.5</v>
      </c>
      <c r="K183" s="25">
        <f t="shared" si="28"/>
        <v>2.5</v>
      </c>
      <c r="L183" s="25"/>
      <c r="M183" s="25">
        <v>2.5</v>
      </c>
      <c r="N183" s="25"/>
      <c r="O183" s="50"/>
      <c r="P183" s="22"/>
      <c r="Q183" s="22"/>
      <c r="R183" s="22"/>
      <c r="S183" s="22"/>
      <c r="T183" s="22"/>
      <c r="U183" s="22"/>
      <c r="V183" s="22"/>
      <c r="W183" s="22"/>
      <c r="X183" s="22"/>
    </row>
    <row r="184" ht="48" spans="1:24">
      <c r="A184" s="10">
        <v>127</v>
      </c>
      <c r="B184" s="22" t="s">
        <v>821</v>
      </c>
      <c r="C184" s="22" t="s">
        <v>831</v>
      </c>
      <c r="D184" s="22" t="s">
        <v>832</v>
      </c>
      <c r="E184" s="22"/>
      <c r="F184" s="22" t="s">
        <v>833</v>
      </c>
      <c r="G184" s="22" t="s">
        <v>834</v>
      </c>
      <c r="H184" s="22" t="s">
        <v>59</v>
      </c>
      <c r="I184" s="25">
        <f t="shared" si="26"/>
        <v>3.42857142857143</v>
      </c>
      <c r="J184" s="25">
        <f t="shared" si="27"/>
        <v>120</v>
      </c>
      <c r="K184" s="25">
        <f t="shared" si="28"/>
        <v>120</v>
      </c>
      <c r="L184" s="25"/>
      <c r="M184" s="25">
        <v>120</v>
      </c>
      <c r="N184" s="25"/>
      <c r="O184" s="50" t="s">
        <v>32</v>
      </c>
      <c r="P184" s="22" t="s">
        <v>835</v>
      </c>
      <c r="Q184" s="22" t="s">
        <v>836</v>
      </c>
      <c r="R184" s="22" t="s">
        <v>32</v>
      </c>
      <c r="S184" s="22" t="s">
        <v>835</v>
      </c>
      <c r="T184" s="22" t="s">
        <v>836</v>
      </c>
      <c r="U184" s="10" t="s">
        <v>837</v>
      </c>
      <c r="V184" s="22" t="s">
        <v>838</v>
      </c>
      <c r="W184" s="22"/>
      <c r="X184" s="22"/>
    </row>
    <row r="185" ht="84" spans="1:24">
      <c r="A185" s="10">
        <v>128</v>
      </c>
      <c r="B185" s="22" t="s">
        <v>821</v>
      </c>
      <c r="C185" s="22" t="s">
        <v>839</v>
      </c>
      <c r="D185" s="22" t="s">
        <v>840</v>
      </c>
      <c r="E185" s="22" t="s">
        <v>841</v>
      </c>
      <c r="F185" s="22" t="s">
        <v>842</v>
      </c>
      <c r="G185" s="22" t="s">
        <v>843</v>
      </c>
      <c r="H185" s="22" t="s">
        <v>98</v>
      </c>
      <c r="I185" s="25">
        <f t="shared" si="26"/>
        <v>7</v>
      </c>
      <c r="J185" s="25">
        <f t="shared" si="27"/>
        <v>7</v>
      </c>
      <c r="K185" s="25">
        <f t="shared" si="28"/>
        <v>7</v>
      </c>
      <c r="L185" s="25"/>
      <c r="M185" s="25">
        <v>7</v>
      </c>
      <c r="N185" s="25"/>
      <c r="O185" s="50" t="s">
        <v>32</v>
      </c>
      <c r="P185" s="22" t="s">
        <v>844</v>
      </c>
      <c r="Q185" s="22" t="s">
        <v>845</v>
      </c>
      <c r="R185" s="22" t="s">
        <v>32</v>
      </c>
      <c r="S185" s="22" t="s">
        <v>844</v>
      </c>
      <c r="T185" s="22" t="s">
        <v>845</v>
      </c>
      <c r="U185" s="10" t="s">
        <v>846</v>
      </c>
      <c r="V185" s="10" t="s">
        <v>847</v>
      </c>
      <c r="W185" s="22"/>
      <c r="X185" s="22"/>
    </row>
    <row r="186" spans="1:24">
      <c r="A186" s="9">
        <v>129</v>
      </c>
      <c r="B186" s="22" t="s">
        <v>821</v>
      </c>
      <c r="C186" s="22" t="s">
        <v>848</v>
      </c>
      <c r="D186" s="22" t="s">
        <v>849</v>
      </c>
      <c r="E186" s="22" t="s">
        <v>850</v>
      </c>
      <c r="F186" s="22" t="s">
        <v>851</v>
      </c>
      <c r="G186" s="22" t="s">
        <v>852</v>
      </c>
      <c r="H186" s="22" t="s">
        <v>59</v>
      </c>
      <c r="I186" s="25">
        <f t="shared" si="26"/>
        <v>0.288888888888889</v>
      </c>
      <c r="J186" s="25">
        <f t="shared" si="27"/>
        <v>26</v>
      </c>
      <c r="K186" s="25">
        <f t="shared" si="28"/>
        <v>26</v>
      </c>
      <c r="L186" s="25"/>
      <c r="M186" s="25">
        <v>26</v>
      </c>
      <c r="N186" s="25"/>
      <c r="O186" s="50" t="s">
        <v>32</v>
      </c>
      <c r="P186" s="22" t="s">
        <v>853</v>
      </c>
      <c r="Q186" s="22" t="s">
        <v>703</v>
      </c>
      <c r="R186" s="22" t="s">
        <v>32</v>
      </c>
      <c r="S186" s="22" t="s">
        <v>853</v>
      </c>
      <c r="T186" s="22" t="s">
        <v>703</v>
      </c>
      <c r="U186" s="22" t="s">
        <v>854</v>
      </c>
      <c r="V186" s="22" t="s">
        <v>855</v>
      </c>
      <c r="W186" s="22"/>
      <c r="X186" s="22"/>
    </row>
    <row r="187" ht="24" spans="1:24">
      <c r="A187" s="13"/>
      <c r="B187" s="22"/>
      <c r="C187" s="22"/>
      <c r="D187" s="22"/>
      <c r="E187" s="22"/>
      <c r="F187" s="22" t="s">
        <v>856</v>
      </c>
      <c r="G187" s="22" t="s">
        <v>857</v>
      </c>
      <c r="H187" s="22" t="s">
        <v>37</v>
      </c>
      <c r="I187" s="25">
        <f t="shared" si="26"/>
        <v>0.03675</v>
      </c>
      <c r="J187" s="25">
        <f t="shared" si="27"/>
        <v>73.5</v>
      </c>
      <c r="K187" s="25">
        <f t="shared" si="28"/>
        <v>73.5</v>
      </c>
      <c r="L187" s="25"/>
      <c r="M187" s="25">
        <v>73.5</v>
      </c>
      <c r="N187" s="25"/>
      <c r="O187" s="50"/>
      <c r="P187" s="22"/>
      <c r="Q187" s="22"/>
      <c r="R187" s="22"/>
      <c r="S187" s="22"/>
      <c r="T187" s="22"/>
      <c r="U187" s="22"/>
      <c r="V187" s="22"/>
      <c r="W187" s="22"/>
      <c r="X187" s="22"/>
    </row>
    <row r="188" spans="1:24">
      <c r="A188" s="11"/>
      <c r="B188" s="22"/>
      <c r="C188" s="22"/>
      <c r="D188" s="22"/>
      <c r="E188" s="22"/>
      <c r="F188" s="22" t="s">
        <v>858</v>
      </c>
      <c r="G188" s="22" t="s">
        <v>859</v>
      </c>
      <c r="H188" s="22" t="s">
        <v>37</v>
      </c>
      <c r="I188" s="25">
        <f t="shared" si="26"/>
        <v>0.00552631578947368</v>
      </c>
      <c r="J188" s="25">
        <f t="shared" si="27"/>
        <v>10.5</v>
      </c>
      <c r="K188" s="25">
        <f t="shared" si="28"/>
        <v>10.5</v>
      </c>
      <c r="L188" s="25"/>
      <c r="M188" s="25">
        <v>10.5</v>
      </c>
      <c r="N188" s="25"/>
      <c r="O188" s="50"/>
      <c r="P188" s="22"/>
      <c r="Q188" s="22"/>
      <c r="R188" s="22"/>
      <c r="S188" s="22"/>
      <c r="T188" s="22"/>
      <c r="U188" s="22"/>
      <c r="V188" s="22"/>
      <c r="W188" s="22"/>
      <c r="X188" s="22"/>
    </row>
    <row r="189" ht="108" spans="1:24">
      <c r="A189" s="10">
        <v>130</v>
      </c>
      <c r="B189" s="22" t="s">
        <v>821</v>
      </c>
      <c r="C189" s="22"/>
      <c r="D189" s="38" t="s">
        <v>860</v>
      </c>
      <c r="E189" s="22" t="s">
        <v>861</v>
      </c>
      <c r="F189" s="22" t="s">
        <v>862</v>
      </c>
      <c r="G189" s="47" t="s">
        <v>863</v>
      </c>
      <c r="H189" s="47" t="s">
        <v>77</v>
      </c>
      <c r="I189" s="25">
        <f t="shared" si="26"/>
        <v>0.0748251748251748</v>
      </c>
      <c r="J189" s="25">
        <f t="shared" si="27"/>
        <v>64.2</v>
      </c>
      <c r="K189" s="25">
        <f t="shared" si="28"/>
        <v>64.2</v>
      </c>
      <c r="L189" s="25">
        <v>64.2</v>
      </c>
      <c r="M189" s="25"/>
      <c r="N189" s="25"/>
      <c r="O189" s="50" t="s">
        <v>32</v>
      </c>
      <c r="P189" s="10" t="s">
        <v>864</v>
      </c>
      <c r="Q189" s="10" t="s">
        <v>864</v>
      </c>
      <c r="R189" s="22" t="s">
        <v>32</v>
      </c>
      <c r="S189" s="10" t="s">
        <v>864</v>
      </c>
      <c r="T189" s="10" t="s">
        <v>864</v>
      </c>
      <c r="U189" s="10" t="s">
        <v>865</v>
      </c>
      <c r="V189" s="22"/>
      <c r="W189" s="22"/>
      <c r="X189" s="22"/>
    </row>
    <row r="190" ht="72" spans="1:24">
      <c r="A190" s="10">
        <v>131</v>
      </c>
      <c r="B190" s="22" t="s">
        <v>821</v>
      </c>
      <c r="C190" s="22" t="s">
        <v>848</v>
      </c>
      <c r="D190" s="38" t="s">
        <v>866</v>
      </c>
      <c r="E190" s="22" t="s">
        <v>504</v>
      </c>
      <c r="F190" s="22" t="s">
        <v>867</v>
      </c>
      <c r="G190" s="22" t="s">
        <v>868</v>
      </c>
      <c r="H190" s="22" t="s">
        <v>59</v>
      </c>
      <c r="I190" s="25">
        <f t="shared" si="26"/>
        <v>0.631578947368421</v>
      </c>
      <c r="J190" s="25">
        <f t="shared" si="27"/>
        <v>12</v>
      </c>
      <c r="K190" s="25">
        <f t="shared" si="28"/>
        <v>12</v>
      </c>
      <c r="L190" s="25"/>
      <c r="M190" s="25">
        <v>12</v>
      </c>
      <c r="N190" s="25"/>
      <c r="O190" s="50" t="s">
        <v>32</v>
      </c>
      <c r="P190" s="10" t="s">
        <v>869</v>
      </c>
      <c r="Q190" s="10" t="s">
        <v>870</v>
      </c>
      <c r="R190" s="22" t="s">
        <v>32</v>
      </c>
      <c r="S190" s="10" t="s">
        <v>869</v>
      </c>
      <c r="T190" s="10" t="s">
        <v>870</v>
      </c>
      <c r="U190" s="10" t="s">
        <v>871</v>
      </c>
      <c r="V190" s="10" t="s">
        <v>872</v>
      </c>
      <c r="W190" s="22"/>
      <c r="X190" s="22"/>
    </row>
    <row r="191" ht="84" spans="1:24">
      <c r="A191" s="10">
        <v>132</v>
      </c>
      <c r="B191" s="22" t="s">
        <v>821</v>
      </c>
      <c r="C191" s="10" t="s">
        <v>873</v>
      </c>
      <c r="D191" s="38" t="s">
        <v>874</v>
      </c>
      <c r="E191" s="22" t="s">
        <v>504</v>
      </c>
      <c r="F191" s="10" t="s">
        <v>875</v>
      </c>
      <c r="G191" s="22" t="s">
        <v>876</v>
      </c>
      <c r="H191" s="22" t="s">
        <v>59</v>
      </c>
      <c r="I191" s="25">
        <f t="shared" si="26"/>
        <v>0.10126582278481</v>
      </c>
      <c r="J191" s="25">
        <f t="shared" si="27"/>
        <v>8</v>
      </c>
      <c r="K191" s="25">
        <f t="shared" si="28"/>
        <v>8</v>
      </c>
      <c r="L191" s="25"/>
      <c r="M191" s="25">
        <v>8</v>
      </c>
      <c r="N191" s="25"/>
      <c r="O191" s="28" t="s">
        <v>32</v>
      </c>
      <c r="P191" s="10" t="s">
        <v>877</v>
      </c>
      <c r="Q191" s="10" t="s">
        <v>878</v>
      </c>
      <c r="R191" s="10" t="s">
        <v>32</v>
      </c>
      <c r="S191" s="10" t="s">
        <v>877</v>
      </c>
      <c r="T191" s="10" t="s">
        <v>878</v>
      </c>
      <c r="U191" s="10" t="s">
        <v>879</v>
      </c>
      <c r="V191" s="10" t="s">
        <v>872</v>
      </c>
      <c r="W191" s="22"/>
      <c r="X191" s="10"/>
    </row>
    <row r="192" ht="48" spans="1:24">
      <c r="A192" s="10">
        <v>133</v>
      </c>
      <c r="B192" s="22" t="s">
        <v>821</v>
      </c>
      <c r="C192" s="10" t="s">
        <v>880</v>
      </c>
      <c r="D192" s="38" t="s">
        <v>881</v>
      </c>
      <c r="E192" s="22" t="s">
        <v>504</v>
      </c>
      <c r="F192" s="10" t="s">
        <v>882</v>
      </c>
      <c r="G192" s="22" t="s">
        <v>883</v>
      </c>
      <c r="H192" s="22" t="s">
        <v>59</v>
      </c>
      <c r="I192" s="25">
        <f t="shared" si="26"/>
        <v>0.02</v>
      </c>
      <c r="J192" s="25">
        <f t="shared" si="27"/>
        <v>4</v>
      </c>
      <c r="K192" s="25">
        <f t="shared" si="28"/>
        <v>4</v>
      </c>
      <c r="L192" s="25"/>
      <c r="M192" s="25">
        <v>4</v>
      </c>
      <c r="N192" s="25"/>
      <c r="O192" s="28" t="s">
        <v>32</v>
      </c>
      <c r="P192" s="10" t="s">
        <v>884</v>
      </c>
      <c r="Q192" s="10" t="s">
        <v>885</v>
      </c>
      <c r="R192" s="10" t="s">
        <v>32</v>
      </c>
      <c r="S192" s="10" t="s">
        <v>884</v>
      </c>
      <c r="T192" s="10" t="s">
        <v>885</v>
      </c>
      <c r="U192" s="10" t="s">
        <v>886</v>
      </c>
      <c r="V192" s="10" t="s">
        <v>872</v>
      </c>
      <c r="W192" s="22"/>
      <c r="X192" s="10"/>
    </row>
    <row r="193" ht="48" spans="1:24">
      <c r="A193" s="10">
        <v>134</v>
      </c>
      <c r="B193" s="22" t="s">
        <v>821</v>
      </c>
      <c r="C193" s="10" t="s">
        <v>831</v>
      </c>
      <c r="D193" s="38" t="s">
        <v>887</v>
      </c>
      <c r="E193" s="22" t="s">
        <v>504</v>
      </c>
      <c r="F193" s="10" t="s">
        <v>888</v>
      </c>
      <c r="G193" s="22" t="s">
        <v>843</v>
      </c>
      <c r="H193" s="22" t="s">
        <v>31</v>
      </c>
      <c r="I193" s="25">
        <f t="shared" si="26"/>
        <v>5</v>
      </c>
      <c r="J193" s="25">
        <f t="shared" si="27"/>
        <v>5</v>
      </c>
      <c r="K193" s="25">
        <f t="shared" si="28"/>
        <v>5</v>
      </c>
      <c r="L193" s="25"/>
      <c r="M193" s="25">
        <v>5</v>
      </c>
      <c r="N193" s="25"/>
      <c r="O193" s="28" t="s">
        <v>32</v>
      </c>
      <c r="P193" s="10" t="s">
        <v>889</v>
      </c>
      <c r="Q193" s="10" t="s">
        <v>890</v>
      </c>
      <c r="R193" s="10" t="s">
        <v>32</v>
      </c>
      <c r="S193" s="10" t="s">
        <v>889</v>
      </c>
      <c r="T193" s="10" t="s">
        <v>890</v>
      </c>
      <c r="U193" s="10" t="s">
        <v>891</v>
      </c>
      <c r="V193" s="10" t="s">
        <v>872</v>
      </c>
      <c r="W193" s="22"/>
      <c r="X193" s="10"/>
    </row>
    <row r="194" ht="24" spans="1:24">
      <c r="A194" s="9">
        <v>135</v>
      </c>
      <c r="B194" s="9" t="s">
        <v>892</v>
      </c>
      <c r="C194" s="19" t="s">
        <v>893</v>
      </c>
      <c r="D194" s="9" t="s">
        <v>894</v>
      </c>
      <c r="E194" s="19" t="s">
        <v>893</v>
      </c>
      <c r="F194" s="10" t="s">
        <v>895</v>
      </c>
      <c r="G194" s="10">
        <v>1200</v>
      </c>
      <c r="H194" s="10" t="s">
        <v>37</v>
      </c>
      <c r="I194" s="25">
        <f t="shared" si="26"/>
        <v>0.0291666666666667</v>
      </c>
      <c r="J194" s="25">
        <v>35</v>
      </c>
      <c r="K194" s="25">
        <v>35</v>
      </c>
      <c r="L194" s="55"/>
      <c r="M194" s="25">
        <v>35</v>
      </c>
      <c r="N194" s="25"/>
      <c r="O194" s="26" t="s">
        <v>32</v>
      </c>
      <c r="P194" s="56" t="s">
        <v>896</v>
      </c>
      <c r="Q194" s="56" t="s">
        <v>675</v>
      </c>
      <c r="R194" s="56" t="s">
        <v>32</v>
      </c>
      <c r="S194" s="56" t="s">
        <v>896</v>
      </c>
      <c r="T194" s="56" t="s">
        <v>675</v>
      </c>
      <c r="U194" s="9"/>
      <c r="V194" s="9" t="s">
        <v>897</v>
      </c>
      <c r="W194" s="9"/>
      <c r="X194" s="9"/>
    </row>
    <row r="195" ht="24" spans="1:24">
      <c r="A195" s="13"/>
      <c r="B195" s="13"/>
      <c r="C195" s="20"/>
      <c r="D195" s="13"/>
      <c r="E195" s="20"/>
      <c r="F195" s="10" t="s">
        <v>898</v>
      </c>
      <c r="G195" s="10">
        <v>40</v>
      </c>
      <c r="H195" s="10" t="s">
        <v>899</v>
      </c>
      <c r="I195" s="25">
        <f t="shared" si="26"/>
        <v>0.0025</v>
      </c>
      <c r="J195" s="25">
        <v>0.1</v>
      </c>
      <c r="K195" s="25">
        <v>0.1</v>
      </c>
      <c r="L195" s="55"/>
      <c r="M195" s="25">
        <v>0.1</v>
      </c>
      <c r="N195" s="25"/>
      <c r="O195" s="29"/>
      <c r="P195" s="57"/>
      <c r="Q195" s="57"/>
      <c r="R195" s="57"/>
      <c r="S195" s="57"/>
      <c r="T195" s="57"/>
      <c r="U195" s="13"/>
      <c r="V195" s="13"/>
      <c r="W195" s="13"/>
      <c r="X195" s="13"/>
    </row>
    <row r="196" spans="1:24">
      <c r="A196" s="13"/>
      <c r="B196" s="13"/>
      <c r="C196" s="20"/>
      <c r="D196" s="13"/>
      <c r="E196" s="20"/>
      <c r="F196" s="10" t="s">
        <v>900</v>
      </c>
      <c r="G196" s="10">
        <v>5000</v>
      </c>
      <c r="H196" s="10" t="s">
        <v>37</v>
      </c>
      <c r="I196" s="25">
        <f t="shared" si="26"/>
        <v>0.0006</v>
      </c>
      <c r="J196" s="25">
        <v>3</v>
      </c>
      <c r="K196" s="25">
        <v>3</v>
      </c>
      <c r="L196" s="55"/>
      <c r="M196" s="25">
        <v>3</v>
      </c>
      <c r="N196" s="25"/>
      <c r="O196" s="29"/>
      <c r="P196" s="57"/>
      <c r="Q196" s="57"/>
      <c r="R196" s="57"/>
      <c r="S196" s="57"/>
      <c r="T196" s="57"/>
      <c r="U196" s="13"/>
      <c r="V196" s="13"/>
      <c r="W196" s="13"/>
      <c r="X196" s="13"/>
    </row>
    <row r="197" spans="1:24">
      <c r="A197" s="13"/>
      <c r="B197" s="13"/>
      <c r="C197" s="20"/>
      <c r="D197" s="13"/>
      <c r="E197" s="20"/>
      <c r="F197" s="10" t="s">
        <v>901</v>
      </c>
      <c r="G197" s="10">
        <v>2</v>
      </c>
      <c r="H197" s="10" t="s">
        <v>53</v>
      </c>
      <c r="I197" s="25">
        <f t="shared" si="26"/>
        <v>0.95</v>
      </c>
      <c r="J197" s="25">
        <v>1.9</v>
      </c>
      <c r="K197" s="25">
        <v>1.9</v>
      </c>
      <c r="L197" s="55"/>
      <c r="M197" s="25">
        <v>1.9</v>
      </c>
      <c r="N197" s="25"/>
      <c r="O197" s="29"/>
      <c r="P197" s="57"/>
      <c r="Q197" s="57"/>
      <c r="R197" s="57"/>
      <c r="S197" s="57"/>
      <c r="T197" s="57"/>
      <c r="U197" s="13"/>
      <c r="V197" s="13"/>
      <c r="W197" s="13"/>
      <c r="X197" s="13"/>
    </row>
    <row r="198" spans="1:24">
      <c r="A198" s="9">
        <v>136</v>
      </c>
      <c r="B198" s="9" t="s">
        <v>892</v>
      </c>
      <c r="C198" s="19" t="s">
        <v>893</v>
      </c>
      <c r="D198" s="9" t="s">
        <v>902</v>
      </c>
      <c r="E198" s="19" t="s">
        <v>893</v>
      </c>
      <c r="F198" s="10" t="s">
        <v>474</v>
      </c>
      <c r="G198" s="10">
        <v>2</v>
      </c>
      <c r="H198" s="10" t="s">
        <v>106</v>
      </c>
      <c r="I198" s="25">
        <f t="shared" si="26"/>
        <v>10</v>
      </c>
      <c r="J198" s="25">
        <v>20</v>
      </c>
      <c r="K198" s="25">
        <v>20</v>
      </c>
      <c r="L198" s="55"/>
      <c r="M198" s="25">
        <v>20</v>
      </c>
      <c r="N198" s="25"/>
      <c r="O198" s="26" t="s">
        <v>32</v>
      </c>
      <c r="P198" s="9" t="s">
        <v>903</v>
      </c>
      <c r="Q198" s="56" t="s">
        <v>675</v>
      </c>
      <c r="R198" s="9" t="s">
        <v>32</v>
      </c>
      <c r="S198" s="9" t="s">
        <v>903</v>
      </c>
      <c r="T198" s="56" t="s">
        <v>675</v>
      </c>
      <c r="U198" s="9"/>
      <c r="V198" s="9"/>
      <c r="W198" s="9"/>
      <c r="X198" s="9"/>
    </row>
    <row r="199" spans="1:24">
      <c r="A199" s="13"/>
      <c r="B199" s="13"/>
      <c r="C199" s="20"/>
      <c r="D199" s="13"/>
      <c r="E199" s="20"/>
      <c r="F199" s="10" t="s">
        <v>468</v>
      </c>
      <c r="G199" s="10">
        <v>2</v>
      </c>
      <c r="H199" s="10" t="s">
        <v>106</v>
      </c>
      <c r="I199" s="25">
        <f t="shared" si="26"/>
        <v>10</v>
      </c>
      <c r="J199" s="25">
        <v>20</v>
      </c>
      <c r="K199" s="25">
        <v>20</v>
      </c>
      <c r="L199" s="55"/>
      <c r="M199" s="25">
        <v>20</v>
      </c>
      <c r="N199" s="25"/>
      <c r="O199" s="29"/>
      <c r="P199" s="13"/>
      <c r="Q199" s="57"/>
      <c r="R199" s="13"/>
      <c r="S199" s="13"/>
      <c r="T199" s="57"/>
      <c r="U199" s="13"/>
      <c r="V199" s="13"/>
      <c r="W199" s="13"/>
      <c r="X199" s="13"/>
    </row>
    <row r="200" spans="1:24">
      <c r="A200" s="13"/>
      <c r="B200" s="13"/>
      <c r="C200" s="20"/>
      <c r="D200" s="13"/>
      <c r="E200" s="20"/>
      <c r="F200" s="10" t="s">
        <v>114</v>
      </c>
      <c r="G200" s="10">
        <v>1</v>
      </c>
      <c r="H200" s="10" t="s">
        <v>106</v>
      </c>
      <c r="I200" s="25">
        <f t="shared" si="26"/>
        <v>15</v>
      </c>
      <c r="J200" s="25">
        <v>15</v>
      </c>
      <c r="K200" s="25">
        <v>15</v>
      </c>
      <c r="L200" s="55"/>
      <c r="M200" s="25">
        <v>15</v>
      </c>
      <c r="N200" s="25"/>
      <c r="O200" s="29"/>
      <c r="P200" s="13"/>
      <c r="Q200" s="57"/>
      <c r="R200" s="13"/>
      <c r="S200" s="13"/>
      <c r="T200" s="57"/>
      <c r="U200" s="13"/>
      <c r="V200" s="13"/>
      <c r="W200" s="13"/>
      <c r="X200" s="13"/>
    </row>
    <row r="201" spans="1:24">
      <c r="A201" s="11"/>
      <c r="B201" s="11"/>
      <c r="C201" s="21"/>
      <c r="D201" s="11"/>
      <c r="E201" s="21"/>
      <c r="F201" s="10" t="s">
        <v>904</v>
      </c>
      <c r="G201" s="10">
        <v>5</v>
      </c>
      <c r="H201" s="10"/>
      <c r="I201" s="25">
        <f t="shared" si="26"/>
        <v>6</v>
      </c>
      <c r="J201" s="25">
        <v>30</v>
      </c>
      <c r="K201" s="25">
        <v>30</v>
      </c>
      <c r="L201" s="25"/>
      <c r="M201" s="25">
        <v>30</v>
      </c>
      <c r="N201" s="25"/>
      <c r="O201" s="27"/>
      <c r="P201" s="11"/>
      <c r="Q201" s="57"/>
      <c r="R201" s="11"/>
      <c r="S201" s="11"/>
      <c r="T201" s="57"/>
      <c r="U201" s="11"/>
      <c r="V201" s="11"/>
      <c r="W201" s="11"/>
      <c r="X201" s="11"/>
    </row>
    <row r="202" ht="36" spans="1:24">
      <c r="A202" s="10">
        <v>137</v>
      </c>
      <c r="B202" s="10" t="s">
        <v>892</v>
      </c>
      <c r="C202" s="22" t="s">
        <v>905</v>
      </c>
      <c r="D202" s="10" t="s">
        <v>906</v>
      </c>
      <c r="E202" s="22" t="s">
        <v>905</v>
      </c>
      <c r="F202" s="10" t="s">
        <v>907</v>
      </c>
      <c r="G202" s="10">
        <v>130</v>
      </c>
      <c r="H202" s="10" t="s">
        <v>37</v>
      </c>
      <c r="I202" s="25">
        <f t="shared" si="26"/>
        <v>0.153846153846154</v>
      </c>
      <c r="J202" s="25">
        <f t="shared" ref="J202:J221" si="29">K202+N202</f>
        <v>20</v>
      </c>
      <c r="K202" s="25">
        <f t="shared" ref="K202:K221" si="30">L202+M202</f>
        <v>20</v>
      </c>
      <c r="L202" s="25"/>
      <c r="M202" s="25">
        <v>20</v>
      </c>
      <c r="N202" s="25"/>
      <c r="O202" s="28" t="s">
        <v>32</v>
      </c>
      <c r="P202" s="10" t="s">
        <v>908</v>
      </c>
      <c r="Q202" s="10" t="s">
        <v>909</v>
      </c>
      <c r="R202" s="51" t="s">
        <v>32</v>
      </c>
      <c r="S202" s="10" t="s">
        <v>910</v>
      </c>
      <c r="T202" s="10" t="s">
        <v>911</v>
      </c>
      <c r="U202" s="10" t="s">
        <v>912</v>
      </c>
      <c r="V202" s="36" t="s">
        <v>913</v>
      </c>
      <c r="W202" s="51"/>
      <c r="X202" s="10"/>
    </row>
    <row r="203" ht="36" spans="1:24">
      <c r="A203" s="10">
        <v>138</v>
      </c>
      <c r="B203" s="10" t="s">
        <v>892</v>
      </c>
      <c r="C203" s="22" t="s">
        <v>914</v>
      </c>
      <c r="D203" s="12" t="s">
        <v>915</v>
      </c>
      <c r="E203" s="22" t="s">
        <v>914</v>
      </c>
      <c r="F203" s="10" t="s">
        <v>916</v>
      </c>
      <c r="G203" s="10">
        <v>35</v>
      </c>
      <c r="H203" s="10" t="s">
        <v>59</v>
      </c>
      <c r="I203" s="25">
        <f t="shared" si="26"/>
        <v>0.0571428571428571</v>
      </c>
      <c r="J203" s="25">
        <f t="shared" si="29"/>
        <v>2</v>
      </c>
      <c r="K203" s="25">
        <f t="shared" si="30"/>
        <v>2</v>
      </c>
      <c r="L203" s="25"/>
      <c r="M203" s="25">
        <v>2</v>
      </c>
      <c r="N203" s="25"/>
      <c r="O203" s="28" t="s">
        <v>32</v>
      </c>
      <c r="P203" s="51" t="s">
        <v>917</v>
      </c>
      <c r="Q203" s="51" t="s">
        <v>918</v>
      </c>
      <c r="R203" s="51" t="s">
        <v>32</v>
      </c>
      <c r="S203" s="10" t="s">
        <v>919</v>
      </c>
      <c r="T203" s="10" t="s">
        <v>920</v>
      </c>
      <c r="U203" s="10" t="s">
        <v>921</v>
      </c>
      <c r="V203" s="10" t="s">
        <v>922</v>
      </c>
      <c r="W203" s="10"/>
      <c r="X203" s="10"/>
    </row>
    <row r="204" ht="36" spans="1:24">
      <c r="A204" s="10">
        <v>139</v>
      </c>
      <c r="B204" s="10" t="s">
        <v>892</v>
      </c>
      <c r="C204" s="22" t="s">
        <v>893</v>
      </c>
      <c r="D204" s="12" t="s">
        <v>923</v>
      </c>
      <c r="E204" s="22" t="s">
        <v>893</v>
      </c>
      <c r="F204" s="10" t="s">
        <v>916</v>
      </c>
      <c r="G204" s="10">
        <v>50</v>
      </c>
      <c r="H204" s="10" t="s">
        <v>59</v>
      </c>
      <c r="I204" s="25">
        <f t="shared" si="26"/>
        <v>0.06</v>
      </c>
      <c r="J204" s="25">
        <f t="shared" si="29"/>
        <v>3</v>
      </c>
      <c r="K204" s="25">
        <f t="shared" si="30"/>
        <v>3</v>
      </c>
      <c r="L204" s="25"/>
      <c r="M204" s="25">
        <v>3</v>
      </c>
      <c r="N204" s="25"/>
      <c r="O204" s="28" t="s">
        <v>32</v>
      </c>
      <c r="P204" s="51" t="s">
        <v>924</v>
      </c>
      <c r="Q204" s="51" t="s">
        <v>925</v>
      </c>
      <c r="R204" s="51" t="s">
        <v>32</v>
      </c>
      <c r="S204" s="10" t="s">
        <v>910</v>
      </c>
      <c r="T204" s="10" t="s">
        <v>911</v>
      </c>
      <c r="U204" s="10" t="s">
        <v>921</v>
      </c>
      <c r="V204" s="10" t="s">
        <v>926</v>
      </c>
      <c r="W204" s="10"/>
      <c r="X204" s="10"/>
    </row>
    <row r="205" ht="60" spans="1:24">
      <c r="A205" s="10">
        <v>140</v>
      </c>
      <c r="B205" s="10" t="s">
        <v>892</v>
      </c>
      <c r="C205" s="22"/>
      <c r="D205" s="12" t="s">
        <v>927</v>
      </c>
      <c r="E205" s="22" t="s">
        <v>892</v>
      </c>
      <c r="F205" s="22" t="s">
        <v>928</v>
      </c>
      <c r="G205" s="10">
        <v>130</v>
      </c>
      <c r="H205" s="10" t="s">
        <v>37</v>
      </c>
      <c r="I205" s="25">
        <f t="shared" si="26"/>
        <v>0.336153846153846</v>
      </c>
      <c r="J205" s="25">
        <f t="shared" si="29"/>
        <v>43.7</v>
      </c>
      <c r="K205" s="25">
        <f t="shared" si="30"/>
        <v>43.7</v>
      </c>
      <c r="L205" s="25"/>
      <c r="M205" s="25">
        <v>43.7</v>
      </c>
      <c r="N205" s="25"/>
      <c r="O205" s="28" t="s">
        <v>32</v>
      </c>
      <c r="P205" s="10" t="s">
        <v>929</v>
      </c>
      <c r="Q205" s="10" t="s">
        <v>929</v>
      </c>
      <c r="R205" s="10" t="s">
        <v>32</v>
      </c>
      <c r="S205" s="10" t="s">
        <v>929</v>
      </c>
      <c r="T205" s="10" t="s">
        <v>929</v>
      </c>
      <c r="U205" s="10" t="s">
        <v>865</v>
      </c>
      <c r="V205" s="36"/>
      <c r="W205" s="51"/>
      <c r="X205" s="10"/>
    </row>
    <row r="206" ht="36" spans="1:24">
      <c r="A206" s="10">
        <v>141</v>
      </c>
      <c r="B206" s="10" t="s">
        <v>892</v>
      </c>
      <c r="C206" s="22" t="s">
        <v>905</v>
      </c>
      <c r="D206" s="10" t="s">
        <v>930</v>
      </c>
      <c r="E206" s="22" t="s">
        <v>905</v>
      </c>
      <c r="F206" s="10" t="s">
        <v>931</v>
      </c>
      <c r="G206" s="10">
        <v>1</v>
      </c>
      <c r="H206" s="10" t="s">
        <v>163</v>
      </c>
      <c r="I206" s="25">
        <f t="shared" si="26"/>
        <v>18.2</v>
      </c>
      <c r="J206" s="25">
        <f t="shared" si="29"/>
        <v>18.2</v>
      </c>
      <c r="K206" s="25">
        <f t="shared" si="30"/>
        <v>18.2</v>
      </c>
      <c r="L206" s="25"/>
      <c r="M206" s="25">
        <v>18.2</v>
      </c>
      <c r="N206" s="25"/>
      <c r="O206" s="28" t="s">
        <v>32</v>
      </c>
      <c r="P206" s="51" t="s">
        <v>932</v>
      </c>
      <c r="Q206" s="51" t="s">
        <v>933</v>
      </c>
      <c r="R206" s="10" t="s">
        <v>32</v>
      </c>
      <c r="S206" s="51" t="s">
        <v>932</v>
      </c>
      <c r="T206" s="51" t="s">
        <v>933</v>
      </c>
      <c r="U206" s="10"/>
      <c r="V206" s="36"/>
      <c r="W206" s="10"/>
      <c r="X206" s="10"/>
    </row>
    <row r="207" ht="60" spans="1:24">
      <c r="A207" s="10">
        <v>142</v>
      </c>
      <c r="B207" s="10" t="s">
        <v>934</v>
      </c>
      <c r="C207" s="10" t="s">
        <v>935</v>
      </c>
      <c r="D207" s="10" t="s">
        <v>936</v>
      </c>
      <c r="E207" s="10" t="s">
        <v>937</v>
      </c>
      <c r="F207" s="10" t="s">
        <v>938</v>
      </c>
      <c r="G207" s="51">
        <v>500</v>
      </c>
      <c r="H207" s="51" t="s">
        <v>93</v>
      </c>
      <c r="I207" s="25">
        <f t="shared" si="26"/>
        <v>0.2</v>
      </c>
      <c r="J207" s="25">
        <f t="shared" si="29"/>
        <v>100</v>
      </c>
      <c r="K207" s="25">
        <f t="shared" si="30"/>
        <v>100</v>
      </c>
      <c r="L207" s="25"/>
      <c r="M207" s="58">
        <v>100</v>
      </c>
      <c r="N207" s="25"/>
      <c r="O207" s="59" t="s">
        <v>32</v>
      </c>
      <c r="P207" s="10" t="s">
        <v>939</v>
      </c>
      <c r="Q207" s="10" t="s">
        <v>940</v>
      </c>
      <c r="R207" s="10" t="s">
        <v>32</v>
      </c>
      <c r="S207" s="10" t="s">
        <v>941</v>
      </c>
      <c r="T207" s="10" t="s">
        <v>942</v>
      </c>
      <c r="U207" s="10" t="s">
        <v>943</v>
      </c>
      <c r="V207" s="10" t="s">
        <v>944</v>
      </c>
      <c r="W207" s="51"/>
      <c r="X207" s="10"/>
    </row>
    <row r="208" ht="36" spans="1:24">
      <c r="A208" s="10">
        <v>143</v>
      </c>
      <c r="B208" s="10" t="s">
        <v>934</v>
      </c>
      <c r="C208" s="10" t="s">
        <v>935</v>
      </c>
      <c r="D208" s="10" t="s">
        <v>945</v>
      </c>
      <c r="E208" s="10" t="s">
        <v>946</v>
      </c>
      <c r="F208" s="10" t="s">
        <v>947</v>
      </c>
      <c r="G208" s="51">
        <v>80</v>
      </c>
      <c r="H208" s="51" t="s">
        <v>59</v>
      </c>
      <c r="I208" s="25">
        <f t="shared" si="26"/>
        <v>0.4375</v>
      </c>
      <c r="J208" s="25">
        <f t="shared" si="29"/>
        <v>35</v>
      </c>
      <c r="K208" s="25">
        <f t="shared" si="30"/>
        <v>35</v>
      </c>
      <c r="L208" s="25"/>
      <c r="M208" s="58">
        <v>35</v>
      </c>
      <c r="N208" s="25"/>
      <c r="O208" s="59" t="s">
        <v>32</v>
      </c>
      <c r="P208" s="10" t="s">
        <v>948</v>
      </c>
      <c r="Q208" s="10" t="s">
        <v>949</v>
      </c>
      <c r="R208" s="10" t="s">
        <v>32</v>
      </c>
      <c r="S208" s="10" t="s">
        <v>941</v>
      </c>
      <c r="T208" s="10" t="s">
        <v>950</v>
      </c>
      <c r="U208" s="10" t="s">
        <v>951</v>
      </c>
      <c r="V208" s="10" t="s">
        <v>952</v>
      </c>
      <c r="W208" s="51"/>
      <c r="X208" s="10"/>
    </row>
    <row r="209" ht="60" spans="1:24">
      <c r="A209" s="10">
        <v>144</v>
      </c>
      <c r="B209" s="10" t="s">
        <v>934</v>
      </c>
      <c r="C209" s="10" t="s">
        <v>953</v>
      </c>
      <c r="D209" s="10" t="s">
        <v>954</v>
      </c>
      <c r="E209" s="10" t="s">
        <v>955</v>
      </c>
      <c r="F209" s="10" t="s">
        <v>956</v>
      </c>
      <c r="G209" s="51">
        <v>70</v>
      </c>
      <c r="H209" s="51" t="s">
        <v>59</v>
      </c>
      <c r="I209" s="25">
        <f t="shared" si="26"/>
        <v>0.214285714285714</v>
      </c>
      <c r="J209" s="25">
        <f t="shared" si="29"/>
        <v>15</v>
      </c>
      <c r="K209" s="25">
        <f t="shared" si="30"/>
        <v>15</v>
      </c>
      <c r="L209" s="25"/>
      <c r="M209" s="58">
        <v>15</v>
      </c>
      <c r="N209" s="25"/>
      <c r="O209" s="59" t="s">
        <v>32</v>
      </c>
      <c r="P209" s="10" t="s">
        <v>957</v>
      </c>
      <c r="Q209" s="10" t="s">
        <v>958</v>
      </c>
      <c r="R209" s="10" t="s">
        <v>32</v>
      </c>
      <c r="S209" s="10" t="s">
        <v>959</v>
      </c>
      <c r="T209" s="10" t="s">
        <v>960</v>
      </c>
      <c r="U209" s="10" t="s">
        <v>961</v>
      </c>
      <c r="V209" s="10" t="s">
        <v>962</v>
      </c>
      <c r="W209" s="51"/>
      <c r="X209" s="10"/>
    </row>
    <row r="210" ht="24" spans="1:24">
      <c r="A210" s="10">
        <v>145</v>
      </c>
      <c r="B210" s="10" t="s">
        <v>934</v>
      </c>
      <c r="C210" s="10" t="s">
        <v>963</v>
      </c>
      <c r="D210" s="10" t="s">
        <v>964</v>
      </c>
      <c r="E210" s="10" t="s">
        <v>965</v>
      </c>
      <c r="F210" s="10" t="s">
        <v>966</v>
      </c>
      <c r="G210" s="51">
        <v>15</v>
      </c>
      <c r="H210" s="51" t="s">
        <v>53</v>
      </c>
      <c r="I210" s="25">
        <f t="shared" si="26"/>
        <v>0.333333333333333</v>
      </c>
      <c r="J210" s="25">
        <f t="shared" si="29"/>
        <v>5</v>
      </c>
      <c r="K210" s="25">
        <f t="shared" si="30"/>
        <v>5</v>
      </c>
      <c r="L210" s="25"/>
      <c r="M210" s="58">
        <v>5</v>
      </c>
      <c r="N210" s="25"/>
      <c r="O210" s="59"/>
      <c r="P210" s="10"/>
      <c r="Q210" s="10"/>
      <c r="R210" s="51" t="s">
        <v>32</v>
      </c>
      <c r="S210" s="10" t="s">
        <v>967</v>
      </c>
      <c r="T210" s="10" t="s">
        <v>968</v>
      </c>
      <c r="U210" s="10" t="s">
        <v>969</v>
      </c>
      <c r="V210" s="10" t="s">
        <v>970</v>
      </c>
      <c r="W210" s="51"/>
      <c r="X210" s="10"/>
    </row>
    <row r="211" ht="36" spans="1:24">
      <c r="A211" s="10">
        <v>146</v>
      </c>
      <c r="B211" s="10" t="s">
        <v>934</v>
      </c>
      <c r="C211" s="51" t="s">
        <v>971</v>
      </c>
      <c r="D211" s="12" t="s">
        <v>972</v>
      </c>
      <c r="E211" s="51" t="s">
        <v>971</v>
      </c>
      <c r="F211" s="10" t="s">
        <v>973</v>
      </c>
      <c r="G211" s="51">
        <v>50</v>
      </c>
      <c r="H211" s="51" t="s">
        <v>59</v>
      </c>
      <c r="I211" s="25">
        <f t="shared" si="26"/>
        <v>0.04</v>
      </c>
      <c r="J211" s="25">
        <f t="shared" si="29"/>
        <v>2</v>
      </c>
      <c r="K211" s="25">
        <f t="shared" si="30"/>
        <v>2</v>
      </c>
      <c r="L211" s="25"/>
      <c r="M211" s="58">
        <v>2</v>
      </c>
      <c r="N211" s="25"/>
      <c r="O211" s="59" t="s">
        <v>32</v>
      </c>
      <c r="P211" s="10" t="s">
        <v>974</v>
      </c>
      <c r="Q211" s="10" t="s">
        <v>975</v>
      </c>
      <c r="R211" s="10" t="s">
        <v>32</v>
      </c>
      <c r="S211" s="10" t="s">
        <v>976</v>
      </c>
      <c r="T211" s="10" t="s">
        <v>554</v>
      </c>
      <c r="U211" s="10" t="s">
        <v>977</v>
      </c>
      <c r="V211" s="10" t="s">
        <v>978</v>
      </c>
      <c r="W211" s="51"/>
      <c r="X211" s="10"/>
    </row>
    <row r="212" ht="36" spans="1:24">
      <c r="A212" s="10">
        <v>147</v>
      </c>
      <c r="B212" s="10" t="s">
        <v>934</v>
      </c>
      <c r="C212" s="51" t="s">
        <v>953</v>
      </c>
      <c r="D212" s="12" t="s">
        <v>979</v>
      </c>
      <c r="E212" s="51" t="s">
        <v>953</v>
      </c>
      <c r="F212" s="10" t="s">
        <v>973</v>
      </c>
      <c r="G212" s="51">
        <v>50</v>
      </c>
      <c r="H212" s="51" t="s">
        <v>59</v>
      </c>
      <c r="I212" s="25">
        <f t="shared" si="26"/>
        <v>0.04</v>
      </c>
      <c r="J212" s="25">
        <f t="shared" si="29"/>
        <v>2</v>
      </c>
      <c r="K212" s="25">
        <f t="shared" si="30"/>
        <v>2</v>
      </c>
      <c r="L212" s="25"/>
      <c r="M212" s="58">
        <v>2</v>
      </c>
      <c r="N212" s="25"/>
      <c r="O212" s="59" t="s">
        <v>32</v>
      </c>
      <c r="P212" s="10" t="s">
        <v>980</v>
      </c>
      <c r="Q212" s="10" t="s">
        <v>981</v>
      </c>
      <c r="R212" s="10" t="s">
        <v>32</v>
      </c>
      <c r="S212" s="10" t="s">
        <v>982</v>
      </c>
      <c r="T212" s="10" t="s">
        <v>983</v>
      </c>
      <c r="U212" s="10" t="s">
        <v>977</v>
      </c>
      <c r="V212" s="10" t="s">
        <v>984</v>
      </c>
      <c r="W212" s="51"/>
      <c r="X212" s="10"/>
    </row>
    <row r="213" ht="36" spans="1:24">
      <c r="A213" s="10">
        <v>148</v>
      </c>
      <c r="B213" s="10" t="s">
        <v>934</v>
      </c>
      <c r="C213" s="51" t="s">
        <v>963</v>
      </c>
      <c r="D213" s="12" t="s">
        <v>985</v>
      </c>
      <c r="E213" s="51" t="s">
        <v>963</v>
      </c>
      <c r="F213" s="10" t="s">
        <v>973</v>
      </c>
      <c r="G213" s="51">
        <v>50</v>
      </c>
      <c r="H213" s="51" t="s">
        <v>59</v>
      </c>
      <c r="I213" s="25">
        <f t="shared" si="26"/>
        <v>0.04</v>
      </c>
      <c r="J213" s="25">
        <f t="shared" si="29"/>
        <v>2</v>
      </c>
      <c r="K213" s="25">
        <f t="shared" si="30"/>
        <v>2</v>
      </c>
      <c r="L213" s="25"/>
      <c r="M213" s="58">
        <v>2</v>
      </c>
      <c r="N213" s="25"/>
      <c r="O213" s="59" t="s">
        <v>32</v>
      </c>
      <c r="P213" s="10" t="s">
        <v>986</v>
      </c>
      <c r="Q213" s="10" t="s">
        <v>987</v>
      </c>
      <c r="R213" s="10" t="s">
        <v>32</v>
      </c>
      <c r="S213" s="10" t="s">
        <v>988</v>
      </c>
      <c r="T213" s="10" t="s">
        <v>989</v>
      </c>
      <c r="U213" s="10" t="s">
        <v>977</v>
      </c>
      <c r="V213" s="10" t="s">
        <v>984</v>
      </c>
      <c r="W213" s="51"/>
      <c r="X213" s="10"/>
    </row>
    <row r="214" ht="36" spans="1:24">
      <c r="A214" s="10">
        <v>149</v>
      </c>
      <c r="B214" s="10" t="s">
        <v>934</v>
      </c>
      <c r="C214" s="10" t="s">
        <v>990</v>
      </c>
      <c r="D214" s="12" t="s">
        <v>991</v>
      </c>
      <c r="E214" s="10" t="s">
        <v>990</v>
      </c>
      <c r="F214" s="10" t="s">
        <v>992</v>
      </c>
      <c r="G214" s="51">
        <v>75</v>
      </c>
      <c r="H214" s="51" t="s">
        <v>59</v>
      </c>
      <c r="I214" s="25">
        <f t="shared" si="26"/>
        <v>0.04</v>
      </c>
      <c r="J214" s="25">
        <f t="shared" si="29"/>
        <v>3</v>
      </c>
      <c r="K214" s="25">
        <f t="shared" si="30"/>
        <v>3</v>
      </c>
      <c r="L214" s="25"/>
      <c r="M214" s="58">
        <v>3</v>
      </c>
      <c r="N214" s="25"/>
      <c r="O214" s="59" t="s">
        <v>32</v>
      </c>
      <c r="P214" s="10" t="s">
        <v>993</v>
      </c>
      <c r="Q214" s="10" t="s">
        <v>994</v>
      </c>
      <c r="R214" s="10" t="s">
        <v>32</v>
      </c>
      <c r="S214" s="10" t="s">
        <v>995</v>
      </c>
      <c r="T214" s="10" t="s">
        <v>996</v>
      </c>
      <c r="U214" s="10" t="s">
        <v>977</v>
      </c>
      <c r="V214" s="10" t="s">
        <v>978</v>
      </c>
      <c r="W214" s="51"/>
      <c r="X214" s="10"/>
    </row>
    <row r="215" ht="36" spans="1:24">
      <c r="A215" s="10">
        <v>150</v>
      </c>
      <c r="B215" s="10" t="s">
        <v>934</v>
      </c>
      <c r="C215" s="51" t="s">
        <v>997</v>
      </c>
      <c r="D215" s="12" t="s">
        <v>998</v>
      </c>
      <c r="E215" s="51" t="s">
        <v>997</v>
      </c>
      <c r="F215" s="10" t="s">
        <v>999</v>
      </c>
      <c r="G215" s="51">
        <v>100</v>
      </c>
      <c r="H215" s="51" t="s">
        <v>59</v>
      </c>
      <c r="I215" s="25">
        <f t="shared" si="26"/>
        <v>0.1</v>
      </c>
      <c r="J215" s="25">
        <f t="shared" si="29"/>
        <v>10</v>
      </c>
      <c r="K215" s="25">
        <f t="shared" si="30"/>
        <v>10</v>
      </c>
      <c r="L215" s="25"/>
      <c r="M215" s="58">
        <v>10</v>
      </c>
      <c r="N215" s="25"/>
      <c r="O215" s="59" t="s">
        <v>32</v>
      </c>
      <c r="P215" s="10" t="s">
        <v>1000</v>
      </c>
      <c r="Q215" s="10" t="s">
        <v>1001</v>
      </c>
      <c r="R215" s="10" t="s">
        <v>32</v>
      </c>
      <c r="S215" s="10" t="s">
        <v>1002</v>
      </c>
      <c r="T215" s="10" t="s">
        <v>1003</v>
      </c>
      <c r="U215" s="10" t="s">
        <v>977</v>
      </c>
      <c r="V215" s="10" t="s">
        <v>1004</v>
      </c>
      <c r="W215" s="51"/>
      <c r="X215" s="10"/>
    </row>
    <row r="216" ht="36" spans="1:24">
      <c r="A216" s="10">
        <v>151</v>
      </c>
      <c r="B216" s="10" t="s">
        <v>934</v>
      </c>
      <c r="C216" s="51" t="s">
        <v>1005</v>
      </c>
      <c r="D216" s="12" t="s">
        <v>1006</v>
      </c>
      <c r="E216" s="51" t="s">
        <v>1005</v>
      </c>
      <c r="F216" s="10" t="s">
        <v>1007</v>
      </c>
      <c r="G216" s="51">
        <v>60</v>
      </c>
      <c r="H216" s="51" t="s">
        <v>59</v>
      </c>
      <c r="I216" s="25">
        <f t="shared" si="26"/>
        <v>0.1</v>
      </c>
      <c r="J216" s="25">
        <f t="shared" si="29"/>
        <v>6</v>
      </c>
      <c r="K216" s="25">
        <f t="shared" si="30"/>
        <v>6</v>
      </c>
      <c r="L216" s="25"/>
      <c r="M216" s="58">
        <v>6</v>
      </c>
      <c r="N216" s="25"/>
      <c r="O216" s="59" t="s">
        <v>32</v>
      </c>
      <c r="P216" s="10" t="s">
        <v>1008</v>
      </c>
      <c r="Q216" s="10" t="s">
        <v>1009</v>
      </c>
      <c r="R216" s="10" t="s">
        <v>32</v>
      </c>
      <c r="S216" s="10" t="s">
        <v>1010</v>
      </c>
      <c r="T216" s="10" t="s">
        <v>1011</v>
      </c>
      <c r="U216" s="10" t="s">
        <v>977</v>
      </c>
      <c r="V216" s="10" t="s">
        <v>1012</v>
      </c>
      <c r="W216" s="51"/>
      <c r="X216" s="10"/>
    </row>
    <row r="217" ht="36" spans="1:24">
      <c r="A217" s="10">
        <v>152</v>
      </c>
      <c r="B217" s="10" t="s">
        <v>934</v>
      </c>
      <c r="C217" s="51" t="s">
        <v>935</v>
      </c>
      <c r="D217" s="12" t="s">
        <v>1013</v>
      </c>
      <c r="E217" s="51" t="s">
        <v>935</v>
      </c>
      <c r="F217" s="10" t="s">
        <v>1014</v>
      </c>
      <c r="G217" s="51">
        <v>75</v>
      </c>
      <c r="H217" s="51" t="s">
        <v>59</v>
      </c>
      <c r="I217" s="25">
        <f t="shared" si="26"/>
        <v>0.04</v>
      </c>
      <c r="J217" s="25">
        <f t="shared" si="29"/>
        <v>3</v>
      </c>
      <c r="K217" s="25">
        <f t="shared" si="30"/>
        <v>3</v>
      </c>
      <c r="L217" s="25"/>
      <c r="M217" s="58">
        <v>3</v>
      </c>
      <c r="N217" s="25"/>
      <c r="O217" s="59" t="s">
        <v>32</v>
      </c>
      <c r="P217" s="10" t="s">
        <v>1015</v>
      </c>
      <c r="Q217" s="10" t="s">
        <v>1016</v>
      </c>
      <c r="R217" s="10" t="s">
        <v>32</v>
      </c>
      <c r="S217" s="10" t="s">
        <v>1017</v>
      </c>
      <c r="T217" s="10" t="s">
        <v>1018</v>
      </c>
      <c r="U217" s="10" t="s">
        <v>977</v>
      </c>
      <c r="V217" s="10" t="s">
        <v>1019</v>
      </c>
      <c r="W217" s="51"/>
      <c r="X217" s="10"/>
    </row>
    <row r="218" ht="84" spans="1:24">
      <c r="A218" s="10">
        <v>153</v>
      </c>
      <c r="B218" s="10" t="s">
        <v>934</v>
      </c>
      <c r="C218" s="10" t="s">
        <v>934</v>
      </c>
      <c r="D218" s="12" t="s">
        <v>1020</v>
      </c>
      <c r="E218" s="51" t="s">
        <v>351</v>
      </c>
      <c r="F218" s="10" t="s">
        <v>1021</v>
      </c>
      <c r="G218" s="51">
        <v>1020</v>
      </c>
      <c r="H218" s="51" t="s">
        <v>77</v>
      </c>
      <c r="I218" s="25">
        <f t="shared" si="26"/>
        <v>0.0522549019607843</v>
      </c>
      <c r="J218" s="25">
        <f t="shared" si="29"/>
        <v>53.3</v>
      </c>
      <c r="K218" s="25">
        <f t="shared" si="30"/>
        <v>53.3</v>
      </c>
      <c r="L218" s="25"/>
      <c r="M218" s="58">
        <v>53.3</v>
      </c>
      <c r="N218" s="25"/>
      <c r="O218" s="59" t="s">
        <v>32</v>
      </c>
      <c r="P218" s="10" t="s">
        <v>1022</v>
      </c>
      <c r="Q218" s="10" t="s">
        <v>1022</v>
      </c>
      <c r="R218" s="51" t="s">
        <v>32</v>
      </c>
      <c r="S218" s="10" t="s">
        <v>1022</v>
      </c>
      <c r="T218" s="10" t="s">
        <v>1022</v>
      </c>
      <c r="U218" s="10" t="s">
        <v>1023</v>
      </c>
      <c r="V218" s="10" t="s">
        <v>1024</v>
      </c>
      <c r="W218" s="51"/>
      <c r="X218" s="10"/>
    </row>
    <row r="219" ht="48" spans="1:24">
      <c r="A219" s="10">
        <v>154</v>
      </c>
      <c r="B219" s="52" t="s">
        <v>1025</v>
      </c>
      <c r="C219" s="52" t="s">
        <v>1025</v>
      </c>
      <c r="D219" s="53" t="s">
        <v>1026</v>
      </c>
      <c r="E219" s="52" t="s">
        <v>1025</v>
      </c>
      <c r="F219" s="53" t="s">
        <v>1027</v>
      </c>
      <c r="G219" s="54">
        <v>1</v>
      </c>
      <c r="H219" s="54" t="s">
        <v>31</v>
      </c>
      <c r="I219" s="25">
        <f t="shared" si="26"/>
        <v>800</v>
      </c>
      <c r="J219" s="25">
        <f t="shared" si="29"/>
        <v>800</v>
      </c>
      <c r="K219" s="25">
        <f t="shared" si="30"/>
        <v>800</v>
      </c>
      <c r="L219" s="43"/>
      <c r="M219" s="60">
        <v>800</v>
      </c>
      <c r="N219" s="43"/>
      <c r="O219" s="52"/>
      <c r="P219" s="61"/>
      <c r="Q219" s="61"/>
      <c r="R219" s="52" t="s">
        <v>32</v>
      </c>
      <c r="S219" s="61" t="s">
        <v>1028</v>
      </c>
      <c r="T219" s="61" t="s">
        <v>1028</v>
      </c>
      <c r="U219" s="52"/>
      <c r="V219" s="53" t="s">
        <v>1029</v>
      </c>
      <c r="W219" s="52"/>
      <c r="X219" s="10"/>
    </row>
    <row r="220" ht="60" spans="1:24">
      <c r="A220" s="10">
        <v>155</v>
      </c>
      <c r="B220" s="52" t="s">
        <v>1025</v>
      </c>
      <c r="C220" s="52" t="s">
        <v>1025</v>
      </c>
      <c r="D220" s="53" t="s">
        <v>1030</v>
      </c>
      <c r="E220" s="52" t="s">
        <v>1025</v>
      </c>
      <c r="F220" s="53" t="s">
        <v>1031</v>
      </c>
      <c r="G220" s="54">
        <v>565</v>
      </c>
      <c r="H220" s="54" t="s">
        <v>1032</v>
      </c>
      <c r="I220" s="25">
        <f t="shared" si="26"/>
        <v>0.442477876106195</v>
      </c>
      <c r="J220" s="25">
        <f t="shared" si="29"/>
        <v>250</v>
      </c>
      <c r="K220" s="25">
        <f t="shared" si="30"/>
        <v>250</v>
      </c>
      <c r="L220" s="43"/>
      <c r="M220" s="60">
        <v>250</v>
      </c>
      <c r="N220" s="43"/>
      <c r="O220" s="52"/>
      <c r="P220" s="61"/>
      <c r="Q220" s="61"/>
      <c r="R220" s="61" t="s">
        <v>32</v>
      </c>
      <c r="S220" s="61" t="s">
        <v>1033</v>
      </c>
      <c r="T220" s="61" t="s">
        <v>1033</v>
      </c>
      <c r="U220" s="52"/>
      <c r="V220" s="53" t="s">
        <v>1034</v>
      </c>
      <c r="W220" s="52"/>
      <c r="X220" s="10"/>
    </row>
    <row r="221" ht="48" spans="1:24">
      <c r="A221" s="10">
        <v>156</v>
      </c>
      <c r="B221" s="52" t="s">
        <v>1025</v>
      </c>
      <c r="C221" s="52" t="s">
        <v>1025</v>
      </c>
      <c r="D221" s="53" t="s">
        <v>1035</v>
      </c>
      <c r="E221" s="52" t="s">
        <v>1025</v>
      </c>
      <c r="F221" s="53" t="s">
        <v>1036</v>
      </c>
      <c r="G221" s="54">
        <v>1</v>
      </c>
      <c r="H221" s="54" t="s">
        <v>31</v>
      </c>
      <c r="I221" s="25">
        <f t="shared" si="26"/>
        <v>64</v>
      </c>
      <c r="J221" s="25">
        <f t="shared" si="29"/>
        <v>64</v>
      </c>
      <c r="K221" s="25">
        <f t="shared" si="30"/>
        <v>64</v>
      </c>
      <c r="L221" s="43"/>
      <c r="M221" s="60">
        <v>64</v>
      </c>
      <c r="N221" s="43"/>
      <c r="O221" s="54"/>
      <c r="P221" s="52"/>
      <c r="Q221" s="52"/>
      <c r="R221" s="52"/>
      <c r="S221" s="52"/>
      <c r="T221" s="52"/>
      <c r="U221" s="52"/>
      <c r="V221" s="53" t="s">
        <v>1037</v>
      </c>
      <c r="W221" s="52"/>
      <c r="X221" s="10"/>
    </row>
  </sheetData>
  <mergeCells count="398">
    <mergeCell ref="A1:X1"/>
    <mergeCell ref="J2:N2"/>
    <mergeCell ref="O2:Q2"/>
    <mergeCell ref="R2:T2"/>
    <mergeCell ref="U2:W2"/>
    <mergeCell ref="K3:M3"/>
    <mergeCell ref="P3:Q3"/>
    <mergeCell ref="S3:T3"/>
    <mergeCell ref="A2:A4"/>
    <mergeCell ref="A5:A6"/>
    <mergeCell ref="A7:A8"/>
    <mergeCell ref="A17:A18"/>
    <mergeCell ref="A20:A24"/>
    <mergeCell ref="A25:A28"/>
    <mergeCell ref="A36:A37"/>
    <mergeCell ref="A39:A41"/>
    <mergeCell ref="A42:A43"/>
    <mergeCell ref="A48:A50"/>
    <mergeCell ref="A51:A56"/>
    <mergeCell ref="A57:A61"/>
    <mergeCell ref="A62:A65"/>
    <mergeCell ref="A80:A82"/>
    <mergeCell ref="A99:A103"/>
    <mergeCell ref="A104:A110"/>
    <mergeCell ref="A122:A125"/>
    <mergeCell ref="A138:A140"/>
    <mergeCell ref="A158:A159"/>
    <mergeCell ref="A166:A169"/>
    <mergeCell ref="A171:A172"/>
    <mergeCell ref="A175:A176"/>
    <mergeCell ref="A181:A183"/>
    <mergeCell ref="A186:A188"/>
    <mergeCell ref="A194:A197"/>
    <mergeCell ref="A198:A201"/>
    <mergeCell ref="B2:B4"/>
    <mergeCell ref="B5:B6"/>
    <mergeCell ref="B7:B8"/>
    <mergeCell ref="B17:B18"/>
    <mergeCell ref="B20:B24"/>
    <mergeCell ref="B25:B28"/>
    <mergeCell ref="B36:B37"/>
    <mergeCell ref="B39:B41"/>
    <mergeCell ref="B42:B43"/>
    <mergeCell ref="B48:B50"/>
    <mergeCell ref="B51:B56"/>
    <mergeCell ref="B57:B61"/>
    <mergeCell ref="B62:B65"/>
    <mergeCell ref="B80:B82"/>
    <mergeCell ref="B99:B103"/>
    <mergeCell ref="B104:B110"/>
    <mergeCell ref="B122:B125"/>
    <mergeCell ref="B138:B140"/>
    <mergeCell ref="B158:B159"/>
    <mergeCell ref="B166:B169"/>
    <mergeCell ref="B171:B172"/>
    <mergeCell ref="B175:B176"/>
    <mergeCell ref="B181:B183"/>
    <mergeCell ref="B186:B188"/>
    <mergeCell ref="B194:B197"/>
    <mergeCell ref="B198:B201"/>
    <mergeCell ref="C2:C4"/>
    <mergeCell ref="C5:C6"/>
    <mergeCell ref="C7:C8"/>
    <mergeCell ref="C17:C18"/>
    <mergeCell ref="C20:C24"/>
    <mergeCell ref="C25:C28"/>
    <mergeCell ref="C36:C37"/>
    <mergeCell ref="C39:C41"/>
    <mergeCell ref="C42:C43"/>
    <mergeCell ref="C48:C50"/>
    <mergeCell ref="C51:C56"/>
    <mergeCell ref="C57:C61"/>
    <mergeCell ref="C62:C65"/>
    <mergeCell ref="C80:C82"/>
    <mergeCell ref="C99:C103"/>
    <mergeCell ref="C104:C110"/>
    <mergeCell ref="C122:C125"/>
    <mergeCell ref="C138:C140"/>
    <mergeCell ref="C158:C159"/>
    <mergeCell ref="C166:C169"/>
    <mergeCell ref="C171:C172"/>
    <mergeCell ref="C175:C176"/>
    <mergeCell ref="C181:C183"/>
    <mergeCell ref="C186:C188"/>
    <mergeCell ref="C194:C197"/>
    <mergeCell ref="C198:C201"/>
    <mergeCell ref="D2:D4"/>
    <mergeCell ref="D5:D6"/>
    <mergeCell ref="D7:D8"/>
    <mergeCell ref="D17:D18"/>
    <mergeCell ref="D20:D24"/>
    <mergeCell ref="D25:D28"/>
    <mergeCell ref="D36:D37"/>
    <mergeCell ref="D39:D41"/>
    <mergeCell ref="D42:D43"/>
    <mergeCell ref="D48:D50"/>
    <mergeCell ref="D51:D56"/>
    <mergeCell ref="D57:D61"/>
    <mergeCell ref="D62:D65"/>
    <mergeCell ref="D80:D82"/>
    <mergeCell ref="D99:D103"/>
    <mergeCell ref="D104:D110"/>
    <mergeCell ref="D122:D125"/>
    <mergeCell ref="D138:D140"/>
    <mergeCell ref="D158:D159"/>
    <mergeCell ref="D166:D169"/>
    <mergeCell ref="D171:D172"/>
    <mergeCell ref="D175:D176"/>
    <mergeCell ref="D181:D183"/>
    <mergeCell ref="D186:D188"/>
    <mergeCell ref="D194:D197"/>
    <mergeCell ref="D198:D201"/>
    <mergeCell ref="E2:E4"/>
    <mergeCell ref="E5:E6"/>
    <mergeCell ref="E7:E8"/>
    <mergeCell ref="E17:E18"/>
    <mergeCell ref="E20:E24"/>
    <mergeCell ref="E25:E28"/>
    <mergeCell ref="E36:E37"/>
    <mergeCell ref="E39:E41"/>
    <mergeCell ref="E42:E43"/>
    <mergeCell ref="E48:E50"/>
    <mergeCell ref="E51:E56"/>
    <mergeCell ref="E57:E61"/>
    <mergeCell ref="E62:E65"/>
    <mergeCell ref="E80:E82"/>
    <mergeCell ref="E99:E103"/>
    <mergeCell ref="E104:E110"/>
    <mergeCell ref="E122:E125"/>
    <mergeCell ref="E138:E140"/>
    <mergeCell ref="E158:E159"/>
    <mergeCell ref="E171:E172"/>
    <mergeCell ref="E175:E176"/>
    <mergeCell ref="E181:E183"/>
    <mergeCell ref="E186:E188"/>
    <mergeCell ref="E194:E197"/>
    <mergeCell ref="E198:E201"/>
    <mergeCell ref="F2:F4"/>
    <mergeCell ref="F175:F176"/>
    <mergeCell ref="G2:G4"/>
    <mergeCell ref="G175:G176"/>
    <mergeCell ref="H2:H4"/>
    <mergeCell ref="H175:H176"/>
    <mergeCell ref="I2:I4"/>
    <mergeCell ref="I175:I176"/>
    <mergeCell ref="J3:J4"/>
    <mergeCell ref="J175:J176"/>
    <mergeCell ref="K175:K176"/>
    <mergeCell ref="L175:L176"/>
    <mergeCell ref="M175:M176"/>
    <mergeCell ref="N3:N4"/>
    <mergeCell ref="N175:N176"/>
    <mergeCell ref="O3:O4"/>
    <mergeCell ref="O5:O6"/>
    <mergeCell ref="O7:O8"/>
    <mergeCell ref="O17:O18"/>
    <mergeCell ref="O20:O24"/>
    <mergeCell ref="O25:O28"/>
    <mergeCell ref="O36:O37"/>
    <mergeCell ref="O39:O41"/>
    <mergeCell ref="O42:O43"/>
    <mergeCell ref="O48:O50"/>
    <mergeCell ref="O51:O56"/>
    <mergeCell ref="O57:O61"/>
    <mergeCell ref="O62:O65"/>
    <mergeCell ref="O80:O82"/>
    <mergeCell ref="O99:O103"/>
    <mergeCell ref="O104:O110"/>
    <mergeCell ref="O122:O125"/>
    <mergeCell ref="O138:O140"/>
    <mergeCell ref="O158:O159"/>
    <mergeCell ref="O171:O172"/>
    <mergeCell ref="O175:O176"/>
    <mergeCell ref="O181:O183"/>
    <mergeCell ref="O186:O188"/>
    <mergeCell ref="O194:O197"/>
    <mergeCell ref="O198:O201"/>
    <mergeCell ref="P5:P6"/>
    <mergeCell ref="P7:P8"/>
    <mergeCell ref="P17:P18"/>
    <mergeCell ref="P20:P24"/>
    <mergeCell ref="P25:P28"/>
    <mergeCell ref="P36:P37"/>
    <mergeCell ref="P39:P41"/>
    <mergeCell ref="P42:P43"/>
    <mergeCell ref="P48:P50"/>
    <mergeCell ref="P51:P56"/>
    <mergeCell ref="P57:P61"/>
    <mergeCell ref="P62:P65"/>
    <mergeCell ref="P80:P82"/>
    <mergeCell ref="P99:P103"/>
    <mergeCell ref="P104:P110"/>
    <mergeCell ref="P122:P125"/>
    <mergeCell ref="P138:P140"/>
    <mergeCell ref="P158:P159"/>
    <mergeCell ref="P171:P172"/>
    <mergeCell ref="P175:P176"/>
    <mergeCell ref="P181:P183"/>
    <mergeCell ref="P186:P188"/>
    <mergeCell ref="P194:P197"/>
    <mergeCell ref="P198:P201"/>
    <mergeCell ref="Q5:Q6"/>
    <mergeCell ref="Q7:Q8"/>
    <mergeCell ref="Q17:Q18"/>
    <mergeCell ref="Q20:Q24"/>
    <mergeCell ref="Q25:Q28"/>
    <mergeCell ref="Q36:Q37"/>
    <mergeCell ref="Q39:Q41"/>
    <mergeCell ref="Q42:Q43"/>
    <mergeCell ref="Q48:Q50"/>
    <mergeCell ref="Q51:Q56"/>
    <mergeCell ref="Q57:Q61"/>
    <mergeCell ref="Q62:Q65"/>
    <mergeCell ref="Q80:Q82"/>
    <mergeCell ref="Q99:Q103"/>
    <mergeCell ref="Q104:Q110"/>
    <mergeCell ref="Q122:Q125"/>
    <mergeCell ref="Q138:Q140"/>
    <mergeCell ref="Q158:Q159"/>
    <mergeCell ref="Q171:Q172"/>
    <mergeCell ref="Q175:Q176"/>
    <mergeCell ref="Q181:Q183"/>
    <mergeCell ref="Q186:Q188"/>
    <mergeCell ref="Q194:Q197"/>
    <mergeCell ref="Q198:Q201"/>
    <mergeCell ref="R3:R4"/>
    <mergeCell ref="R5:R6"/>
    <mergeCell ref="R7:R8"/>
    <mergeCell ref="R17:R18"/>
    <mergeCell ref="R20:R24"/>
    <mergeCell ref="R25:R28"/>
    <mergeCell ref="R36:R37"/>
    <mergeCell ref="R39:R41"/>
    <mergeCell ref="R42:R43"/>
    <mergeCell ref="R48:R50"/>
    <mergeCell ref="R51:R56"/>
    <mergeCell ref="R57:R61"/>
    <mergeCell ref="R62:R65"/>
    <mergeCell ref="R80:R82"/>
    <mergeCell ref="R99:R103"/>
    <mergeCell ref="R104:R110"/>
    <mergeCell ref="R122:R125"/>
    <mergeCell ref="R138:R140"/>
    <mergeCell ref="R158:R159"/>
    <mergeCell ref="R171:R172"/>
    <mergeCell ref="R175:R176"/>
    <mergeCell ref="R181:R183"/>
    <mergeCell ref="R186:R188"/>
    <mergeCell ref="R194:R197"/>
    <mergeCell ref="R198:R201"/>
    <mergeCell ref="S5:S6"/>
    <mergeCell ref="S7:S8"/>
    <mergeCell ref="S17:S18"/>
    <mergeCell ref="S20:S24"/>
    <mergeCell ref="S25:S28"/>
    <mergeCell ref="S36:S37"/>
    <mergeCell ref="S39:S41"/>
    <mergeCell ref="S42:S43"/>
    <mergeCell ref="S48:S50"/>
    <mergeCell ref="S51:S56"/>
    <mergeCell ref="S57:S61"/>
    <mergeCell ref="S62:S65"/>
    <mergeCell ref="S80:S82"/>
    <mergeCell ref="S99:S103"/>
    <mergeCell ref="S104:S110"/>
    <mergeCell ref="S122:S125"/>
    <mergeCell ref="S138:S140"/>
    <mergeCell ref="S158:S159"/>
    <mergeCell ref="S171:S172"/>
    <mergeCell ref="S175:S176"/>
    <mergeCell ref="S181:S183"/>
    <mergeCell ref="S186:S188"/>
    <mergeCell ref="S194:S197"/>
    <mergeCell ref="S198:S201"/>
    <mergeCell ref="T5:T6"/>
    <mergeCell ref="T7:T8"/>
    <mergeCell ref="T17:T18"/>
    <mergeCell ref="T20:T24"/>
    <mergeCell ref="T25:T28"/>
    <mergeCell ref="T36:T37"/>
    <mergeCell ref="T39:T41"/>
    <mergeCell ref="T42:T43"/>
    <mergeCell ref="T48:T50"/>
    <mergeCell ref="T51:T56"/>
    <mergeCell ref="T57:T61"/>
    <mergeCell ref="T62:T65"/>
    <mergeCell ref="T80:T82"/>
    <mergeCell ref="T99:T103"/>
    <mergeCell ref="T104:T110"/>
    <mergeCell ref="T122:T125"/>
    <mergeCell ref="T138:T140"/>
    <mergeCell ref="T158:T159"/>
    <mergeCell ref="T171:T172"/>
    <mergeCell ref="T175:T176"/>
    <mergeCell ref="T181:T183"/>
    <mergeCell ref="T186:T188"/>
    <mergeCell ref="T194:T197"/>
    <mergeCell ref="T198:T201"/>
    <mergeCell ref="U3:U4"/>
    <mergeCell ref="U5:U6"/>
    <mergeCell ref="U7:U8"/>
    <mergeCell ref="U17:U18"/>
    <mergeCell ref="U20:U24"/>
    <mergeCell ref="U25:U28"/>
    <mergeCell ref="U36:U37"/>
    <mergeCell ref="U39:U41"/>
    <mergeCell ref="U42:U43"/>
    <mergeCell ref="U48:U50"/>
    <mergeCell ref="U51:U56"/>
    <mergeCell ref="U57:U61"/>
    <mergeCell ref="U62:U65"/>
    <mergeCell ref="U80:U82"/>
    <mergeCell ref="U99:U103"/>
    <mergeCell ref="U104:U110"/>
    <mergeCell ref="U122:U125"/>
    <mergeCell ref="U138:U140"/>
    <mergeCell ref="U158:U159"/>
    <mergeCell ref="U171:U172"/>
    <mergeCell ref="U175:U176"/>
    <mergeCell ref="U181:U183"/>
    <mergeCell ref="U186:U188"/>
    <mergeCell ref="U194:U197"/>
    <mergeCell ref="U198:U201"/>
    <mergeCell ref="V3:V4"/>
    <mergeCell ref="V5:V6"/>
    <mergeCell ref="V7:V8"/>
    <mergeCell ref="V17:V18"/>
    <mergeCell ref="V20:V24"/>
    <mergeCell ref="V25:V28"/>
    <mergeCell ref="V36:V37"/>
    <mergeCell ref="V39:V41"/>
    <mergeCell ref="V42:V43"/>
    <mergeCell ref="V48:V50"/>
    <mergeCell ref="V51:V56"/>
    <mergeCell ref="V57:V61"/>
    <mergeCell ref="V62:V65"/>
    <mergeCell ref="V80:V82"/>
    <mergeCell ref="V99:V103"/>
    <mergeCell ref="V104:V110"/>
    <mergeCell ref="V122:V125"/>
    <mergeCell ref="V138:V140"/>
    <mergeCell ref="V158:V159"/>
    <mergeCell ref="V171:V172"/>
    <mergeCell ref="V175:V176"/>
    <mergeCell ref="V181:V183"/>
    <mergeCell ref="V186:V188"/>
    <mergeCell ref="V194:V197"/>
    <mergeCell ref="V198:V201"/>
    <mergeCell ref="W3:W4"/>
    <mergeCell ref="W5:W6"/>
    <mergeCell ref="W7:W8"/>
    <mergeCell ref="W17:W18"/>
    <mergeCell ref="W20:W24"/>
    <mergeCell ref="W25:W28"/>
    <mergeCell ref="W36:W37"/>
    <mergeCell ref="W39:W41"/>
    <mergeCell ref="W42:W43"/>
    <mergeCell ref="W48:W50"/>
    <mergeCell ref="W51:W56"/>
    <mergeCell ref="W57:W61"/>
    <mergeCell ref="W62:W65"/>
    <mergeCell ref="W80:W82"/>
    <mergeCell ref="W99:W103"/>
    <mergeCell ref="W104:W110"/>
    <mergeCell ref="W122:W125"/>
    <mergeCell ref="W138:W140"/>
    <mergeCell ref="W158:W159"/>
    <mergeCell ref="W171:W172"/>
    <mergeCell ref="W175:W176"/>
    <mergeCell ref="W181:W183"/>
    <mergeCell ref="W186:W188"/>
    <mergeCell ref="W194:W197"/>
    <mergeCell ref="W198:W201"/>
    <mergeCell ref="X2:X4"/>
    <mergeCell ref="X5:X6"/>
    <mergeCell ref="X7:X8"/>
    <mergeCell ref="X17:X18"/>
    <mergeCell ref="X20:X24"/>
    <mergeCell ref="X25:X28"/>
    <mergeCell ref="X36:X37"/>
    <mergeCell ref="X39:X41"/>
    <mergeCell ref="X42:X43"/>
    <mergeCell ref="X48:X50"/>
    <mergeCell ref="X51:X56"/>
    <mergeCell ref="X57:X61"/>
    <mergeCell ref="X62:X65"/>
    <mergeCell ref="X80:X82"/>
    <mergeCell ref="X99:X103"/>
    <mergeCell ref="X104:X110"/>
    <mergeCell ref="X122:X125"/>
    <mergeCell ref="X138:X140"/>
    <mergeCell ref="X158:X159"/>
    <mergeCell ref="X171:X172"/>
    <mergeCell ref="X175:X176"/>
    <mergeCell ref="X181:X183"/>
    <mergeCell ref="X186:X188"/>
    <mergeCell ref="X194:X197"/>
    <mergeCell ref="X198:X201"/>
  </mergeCells>
  <pageMargins left="0.75" right="0.75" top="1" bottom="1" header="0.5" footer="0.5"/>
  <pageSetup paperSize="9" scale="6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 NO.1</dc:creator>
  <cp:lastModifiedBy>WPS_794655065</cp:lastModifiedBy>
  <dcterms:created xsi:type="dcterms:W3CDTF">2022-03-18T23:19:00Z</dcterms:created>
  <dcterms:modified xsi:type="dcterms:W3CDTF">2023-03-31T07:54:54Z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2052-11.8.2.10972</vt:lpwstr>
  </property>
  <property fmtid="{D5CDD505-2E9C-101B-9397-08002B2CF9AE}" pid="3" name="ICV">
    <vt:lpwstr>C220B82699594640A4E817D61E9FAB0A</vt:lpwstr>
  </property>
</Properties>
</file>